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156" sheetId="31" state="hidden" r:id="rId4"/>
    <sheet name="2707" sheetId="52" r:id="rId5"/>
    <sheet name="1307" sheetId="35" state="hidden" r:id="rId6"/>
    <sheet name="1308" sheetId="36" state="hidden" r:id="rId7"/>
    <sheet name="1365" sheetId="39" state="hidden" r:id="rId8"/>
    <sheet name="1379" sheetId="41" state="hidden" r:id="rId9"/>
    <sheet name="1445" sheetId="46" state="hidden" r:id="rId10"/>
    <sheet name="1455" sheetId="47" state="hidden" r:id="rId11"/>
    <sheet name="1498" sheetId="49" state="hidden" r:id="rId12"/>
  </sheets>
  <calcPr calcId="152511"/>
</workbook>
</file>

<file path=xl/calcChain.xml><?xml version="1.0" encoding="utf-8"?>
<calcChain xmlns="http://schemas.openxmlformats.org/spreadsheetml/2006/main">
  <c r="H6" i="28" l="1"/>
  <c r="D5" i="28" l="1"/>
  <c r="C5" i="28"/>
  <c r="E5" i="28" l="1"/>
  <c r="J6" i="28"/>
  <c r="J4" i="28"/>
  <c r="I7" i="28"/>
  <c r="H7" i="28"/>
  <c r="J7" i="28" l="1"/>
  <c r="E4" i="28"/>
  <c r="I5" i="28" l="1"/>
  <c r="H5" i="28"/>
  <c r="J5" i="28" l="1"/>
</calcChain>
</file>

<file path=xl/sharedStrings.xml><?xml version="1.0" encoding="utf-8"?>
<sst xmlns="http://schemas.openxmlformats.org/spreadsheetml/2006/main" count="426" uniqueCount="145">
  <si>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</si>
  <si>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</si>
  <si>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</si>
  <si>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</si>
  <si>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</si>
  <si>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</si>
  <si>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</si>
  <si>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</si>
  <si>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</si>
  <si>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</si>
  <si>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</si>
  <si>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</si>
  <si>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</si>
  <si>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</si>
  <si>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</si>
  <si>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</si>
  <si>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</si>
  <si>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</si>
  <si>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</si>
  <si>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</si>
  <si>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</si>
  <si>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</si>
  <si>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</si>
  <si>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</si>
  <si>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</si>
  <si>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</si>
  <si>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</si>
  <si>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</si>
  <si>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</si>
  <si>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</si>
  <si>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</si>
  <si>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</si>
  <si>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</si>
  <si>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</si>
  <si>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</si>
  <si>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</si>
  <si>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</si>
  <si>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</si>
  <si>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</si>
  <si>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</si>
  <si>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</si>
  <si>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</si>
  <si>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</si>
  <si>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</si>
  <si>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</si>
  <si>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</si>
  <si>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</si>
  <si>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</si>
  <si>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</si>
  <si>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</si>
  <si>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</si>
  <si>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</si>
  <si>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</si>
  <si>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</si>
  <si>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</si>
  <si>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</si>
  <si>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</si>
  <si>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</si>
  <si>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</si>
  <si>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</si>
  <si>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</si>
  <si>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</si>
  <si>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</si>
  <si>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</si>
  <si>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</si>
  <si>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</si>
  <si>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</si>
  <si>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</si>
  <si>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</si>
  <si>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</si>
  <si>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</si>
  <si>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</si>
  <si>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</si>
  <si>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</si>
  <si>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</si>
  <si>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</si>
  <si>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</si>
  <si>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</si>
  <si>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</si>
  <si>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</si>
  <si>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</si>
  <si>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</si>
  <si>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</si>
  <si>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</si>
  <si>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</si>
  <si>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</si>
  <si>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</si>
  <si>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</si>
  <si>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</si>
  <si>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</si>
  <si>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</si>
  <si>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</si>
  <si>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</si>
  <si>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</si>
  <si>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</si>
  <si>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</si>
  <si>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</si>
  <si>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</si>
  <si>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</si>
  <si>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</si>
  <si>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</si>
  <si>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</si>
  <si>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</si>
  <si>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</si>
  <si>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</si>
  <si>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</si>
  <si>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</si>
  <si>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</si>
  <si>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</si>
  <si>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</si>
  <si>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</si>
  <si>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</si>
  <si>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</si>
  <si>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</si>
  <si>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</si>
  <si>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</si>
  <si>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White</t>
  </si>
  <si>
    <t>ICHmw3</t>
  </si>
  <si>
    <t>FDI/EP/CW</t>
  </si>
  <si>
    <t>20.1*</t>
  </si>
  <si>
    <t>*average</t>
  </si>
  <si>
    <t>FDI/LW</t>
  </si>
  <si>
    <t>RRZ (10.7 ha)</t>
  </si>
  <si>
    <t>FDI/CW</t>
  </si>
  <si>
    <t>FDI</t>
  </si>
  <si>
    <t>FDI/CW/HW</t>
  </si>
  <si>
    <t>LEGEND</t>
  </si>
  <si>
    <t xml:space="preserve">                                        Original OGMA</t>
  </si>
  <si>
    <t xml:space="preserve">Original OGMA </t>
  </si>
  <si>
    <t xml:space="preserve">Replacement OGMA </t>
  </si>
  <si>
    <t>Comments / Concerns</t>
  </si>
  <si>
    <t xml:space="preserve">APPROVED (Y/N)
</t>
  </si>
  <si>
    <t>RATIONALE</t>
  </si>
  <si>
    <t>Improved OGMA score (older, taller stands, interior forest (42%))</t>
  </si>
  <si>
    <t>Relocated entirely to mule deer winter range stands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</si>
  <si>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</si>
  <si>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</si>
  <si>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</si>
  <si>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</si>
  <si>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</si>
  <si>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</si>
  <si>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</si>
  <si>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Relocated OGMAs</t>
  </si>
  <si>
    <t>RELOCATED</t>
  </si>
  <si>
    <t>MDWR (39.3 ha); RRZ (1.2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</si>
</sst>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* #,##0.0_);_(* \(#,##0.0\);_(* &quot;-&quot;??_);_(@_)"/>
    <numFmt numFmtId="166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0" fontId="0" fillId="0" borderId="56" xfId="0" applyBorder="1" applyAlignment="1">
      <alignment horizontal="center"/>
    </xf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37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6" fontId="0" fillId="0" borderId="0" xfId="0" applyNumberFormat="1"/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0" borderId="5" xfId="0" applyNumberFormat="1" applyBorder="1"/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0" fillId="2" borderId="65" xfId="0" applyFill="1" applyBorder="1"/>
    <xf numFmtId="0" fontId="2" fillId="2" borderId="76" xfId="0" applyFont="1" applyFill="1" applyBorder="1"/>
    <xf numFmtId="0" fontId="0" fillId="2" borderId="72" xfId="0" applyFill="1" applyBorder="1"/>
    <xf numFmtId="0" fontId="0" fillId="14" borderId="56" xfId="0" applyFill="1" applyBorder="1" applyAlignment="1">
      <alignment vertical="center"/>
    </xf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/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0" fillId="0" borderId="60" xfId="0" applyFont="1" applyBorder="1" applyAlignment="1">
      <alignment wrapText="1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65" xfId="0" applyNumberFormat="1" applyFill="1" applyBorder="1" applyAlignment="1">
      <alignment horizontal="center" vertical="center"/>
    </xf>
    <xf numFmtId="164" fontId="0" fillId="2" borderId="66" xfId="0" applyNumberFormat="1" applyFill="1" applyBorder="1" applyAlignment="1">
      <alignment horizontal="center" vertical="center"/>
    </xf>
    <xf numFmtId="164" fontId="0" fillId="2" borderId="65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4" xfId="0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vertic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1657350</xdr:colOff>
      <xdr:row>14</xdr:row>
      <xdr:rowOff>180975</xdr:rowOff>
    </xdr:from>
    <xdr:to>
      <xdr:col>1</xdr:col>
      <xdr:colOff>1666875</xdr:colOff>
      <xdr:row>16</xdr:row>
      <xdr:rowOff>180975</xdr:rowOff>
    </xdr:to>
    <xdr:cxnSp macro="">
      <xdr:nvCxnSpPr>
        <xdr:cNvPr id="7" name="Straight Arrow Connector 6"/>
        <xdr:cNvCxnSpPr/>
      </xdr:nvCxnSpPr>
      <xdr:spPr>
        <a:xfrm>
          <a:off x="2266950" y="2876550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107157</xdr:colOff>
      <xdr:row>2</xdr:row>
      <xdr:rowOff>83344</xdr:rowOff>
    </xdr:from>
    <xdr:to>
      <xdr:col>24</xdr:col>
      <xdr:colOff>214313</xdr:colOff>
      <xdr:row>41</xdr:row>
      <xdr:rowOff>77834</xdr:rowOff>
    </xdr:to>
    <xdr:grpSp>
      <xdr:nvGrpSpPr>
        <xdr:cNvPr id="8" name="Group 7"/>
        <xdr:cNvGrpSpPr/>
      </xdr:nvGrpSpPr>
      <xdr:grpSpPr>
        <a:xfrm>
          <a:off x="8191501" y="535782"/>
          <a:ext cx="9632156" cy="7721646"/>
          <a:chOff x="8191501" y="535782"/>
          <a:chExt cx="9632156" cy="7721646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501" y="535782"/>
            <a:ext cx="9632156" cy="7721646"/>
          </a:xfrm>
          <a:prstGeom prst="rect">
            <a:avLst/>
          </a:prstGeom>
        </xdr:spPr>
      </xdr:pic>
      <xdr:sp macro="" textlink="">
        <xdr:nvSpPr>
          <xdr:cNvPr id="5" name="Oval 4"/>
          <xdr:cNvSpPr/>
        </xdr:nvSpPr>
        <xdr:spPr>
          <a:xfrm rot="20805364">
            <a:off x="11322539" y="5616091"/>
            <a:ext cx="1384287" cy="88563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Oval 5"/>
          <xdr:cNvSpPr/>
        </xdr:nvSpPr>
        <xdr:spPr>
          <a:xfrm rot="20759911">
            <a:off x="13629115" y="2449376"/>
            <a:ext cx="1679075" cy="80638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7" name="Straight Arrow Connector 6"/>
          <xdr:cNvCxnSpPr/>
        </xdr:nvCxnSpPr>
        <xdr:spPr>
          <a:xfrm flipV="1">
            <a:off x="12501560" y="3440906"/>
            <a:ext cx="1393034" cy="209060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3" sqref="B3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4" t="s">
        <v>135</v>
      </c>
    </row>
    <row r="4" spans="2:2" x14ac:dyDescent="0.25">
      <c r="B4" s="32"/>
    </row>
    <row r="5" spans="2:2" x14ac:dyDescent="0.25">
      <c r="B5" s="32" t="s">
        <v>30</v>
      </c>
    </row>
    <row r="6" spans="2:2" x14ac:dyDescent="0.25">
      <c r="B6" s="32" t="s">
        <v>31</v>
      </c>
    </row>
    <row r="7" spans="2:2" x14ac:dyDescent="0.25">
      <c r="B7" s="32" t="s">
        <v>136</v>
      </c>
    </row>
    <row r="8" spans="2:2" x14ac:dyDescent="0.25">
      <c r="B8" s="173" t="s">
        <v>137</v>
      </c>
    </row>
    <row r="9" spans="2:2" x14ac:dyDescent="0.25">
      <c r="B9" s="173" t="s">
        <v>138</v>
      </c>
    </row>
    <row r="10" spans="2:2" x14ac:dyDescent="0.25">
      <c r="B10" s="173" t="s">
        <v>139</v>
      </c>
    </row>
    <row r="11" spans="2:2" x14ac:dyDescent="0.25">
      <c r="B11" s="32" t="s">
        <v>140</v>
      </c>
    </row>
    <row r="12" spans="2:2" ht="15.75" thickBot="1" x14ac:dyDescent="0.3">
      <c r="B12" s="32"/>
    </row>
    <row r="13" spans="2:2" ht="15.75" thickBot="1" x14ac:dyDescent="0.3">
      <c r="B13" s="149" t="s">
        <v>126</v>
      </c>
    </row>
    <row r="14" spans="2:2" x14ac:dyDescent="0.25">
      <c r="B14" s="35"/>
    </row>
    <row r="15" spans="2:2" x14ac:dyDescent="0.25">
      <c r="B15" s="150" t="s">
        <v>127</v>
      </c>
    </row>
    <row r="16" spans="2:2" x14ac:dyDescent="0.25">
      <c r="B16" s="32"/>
    </row>
    <row r="17" spans="2:2" x14ac:dyDescent="0.25">
      <c r="B17" s="32"/>
    </row>
    <row r="18" spans="2:2" x14ac:dyDescent="0.25">
      <c r="B18" s="150" t="s">
        <v>141</v>
      </c>
    </row>
    <row r="19" spans="2:2" ht="15.75" thickBot="1" x14ac:dyDescent="0.3">
      <c r="B19" s="3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6" customWidth="1"/>
    <col min="7" max="16384" width="9.140625" style="2"/>
  </cols>
  <sheetData>
    <row r="2" spans="2:6" ht="15" customHeight="1" x14ac:dyDescent="0.25">
      <c r="B2" s="179" t="s">
        <v>63</v>
      </c>
      <c r="C2" s="180"/>
      <c r="D2" s="180"/>
      <c r="E2" s="180"/>
      <c r="F2" s="181"/>
    </row>
    <row r="3" spans="2:6" ht="30" x14ac:dyDescent="0.25">
      <c r="B3" s="77" t="s">
        <v>20</v>
      </c>
      <c r="C3" s="78" t="s">
        <v>60</v>
      </c>
      <c r="D3" s="78" t="s">
        <v>59</v>
      </c>
      <c r="E3" s="79" t="s">
        <v>62</v>
      </c>
      <c r="F3" s="80" t="s">
        <v>64</v>
      </c>
    </row>
    <row r="4" spans="2:6" ht="30" x14ac:dyDescent="0.25">
      <c r="B4" s="90">
        <v>1156</v>
      </c>
      <c r="C4" s="91" t="s">
        <v>58</v>
      </c>
      <c r="D4" s="92">
        <v>39.9</v>
      </c>
      <c r="E4" s="93" t="s">
        <v>22</v>
      </c>
      <c r="F4" s="94" t="s">
        <v>57</v>
      </c>
    </row>
    <row r="5" spans="2:6" ht="30" x14ac:dyDescent="0.25">
      <c r="B5" s="75">
        <v>1199</v>
      </c>
      <c r="C5" s="86" t="s">
        <v>47</v>
      </c>
      <c r="D5" s="81">
        <v>61.570599000000001</v>
      </c>
      <c r="E5" s="88">
        <v>30</v>
      </c>
      <c r="F5" s="84" t="s">
        <v>56</v>
      </c>
    </row>
    <row r="6" spans="2:6" x14ac:dyDescent="0.25">
      <c r="B6" s="75">
        <v>1221</v>
      </c>
      <c r="C6" s="86" t="s">
        <v>47</v>
      </c>
      <c r="D6" s="81">
        <v>45.238652000000002</v>
      </c>
      <c r="E6" s="88">
        <v>45.2</v>
      </c>
      <c r="F6" s="84" t="s">
        <v>55</v>
      </c>
    </row>
    <row r="7" spans="2:6" ht="30" x14ac:dyDescent="0.25">
      <c r="B7" s="75">
        <v>1304</v>
      </c>
      <c r="C7" s="86" t="s">
        <v>47</v>
      </c>
      <c r="D7" s="81">
        <v>59.981605000000002</v>
      </c>
      <c r="E7" s="88">
        <v>30</v>
      </c>
      <c r="F7" s="84" t="s">
        <v>54</v>
      </c>
    </row>
    <row r="8" spans="2:6" ht="30" x14ac:dyDescent="0.25">
      <c r="B8" s="75">
        <v>1307</v>
      </c>
      <c r="C8" s="86" t="s">
        <v>47</v>
      </c>
      <c r="D8" s="81">
        <v>16.001961000000001</v>
      </c>
      <c r="E8" s="88">
        <v>16</v>
      </c>
      <c r="F8" s="84" t="s">
        <v>53</v>
      </c>
    </row>
    <row r="9" spans="2:6" x14ac:dyDescent="0.25">
      <c r="B9" s="75">
        <v>1308</v>
      </c>
      <c r="C9" s="86" t="s">
        <v>46</v>
      </c>
      <c r="D9" s="81">
        <v>208.405034</v>
      </c>
      <c r="E9" s="88">
        <v>9</v>
      </c>
      <c r="F9" s="84"/>
    </row>
    <row r="10" spans="2:6" x14ac:dyDescent="0.25">
      <c r="B10" s="75">
        <v>1315</v>
      </c>
      <c r="C10" s="86" t="s">
        <v>46</v>
      </c>
      <c r="D10" s="81">
        <v>755.23617000000002</v>
      </c>
      <c r="E10" s="88">
        <v>45.124694173800002</v>
      </c>
      <c r="F10" s="84"/>
    </row>
    <row r="11" spans="2:6" x14ac:dyDescent="0.25">
      <c r="B11" s="75">
        <v>1361</v>
      </c>
      <c r="C11" s="86" t="s">
        <v>47</v>
      </c>
      <c r="D11" s="81">
        <v>46.182563999999999</v>
      </c>
      <c r="E11" s="88">
        <v>46.2</v>
      </c>
      <c r="F11" s="84"/>
    </row>
    <row r="12" spans="2:6" x14ac:dyDescent="0.25">
      <c r="B12" s="75">
        <v>1365</v>
      </c>
      <c r="C12" s="86" t="s">
        <v>47</v>
      </c>
      <c r="D12" s="81">
        <v>69.098025000000007</v>
      </c>
      <c r="E12" s="88">
        <v>35</v>
      </c>
      <c r="F12" s="84" t="s">
        <v>52</v>
      </c>
    </row>
    <row r="13" spans="2:6" x14ac:dyDescent="0.25">
      <c r="B13" s="75">
        <v>1369</v>
      </c>
      <c r="C13" s="86" t="s">
        <v>46</v>
      </c>
      <c r="D13" s="81">
        <v>228.72356600000001</v>
      </c>
      <c r="E13" s="88">
        <v>49.247608257400003</v>
      </c>
      <c r="F13" s="84"/>
    </row>
    <row r="14" spans="2:6" x14ac:dyDescent="0.25">
      <c r="B14" s="75">
        <v>1379</v>
      </c>
      <c r="C14" s="86" t="s">
        <v>47</v>
      </c>
      <c r="D14" s="81">
        <v>13.835252000000001</v>
      </c>
      <c r="E14" s="88">
        <v>13.8</v>
      </c>
      <c r="F14" s="84" t="s">
        <v>51</v>
      </c>
    </row>
    <row r="15" spans="2:6" x14ac:dyDescent="0.25">
      <c r="B15" s="75">
        <v>1404</v>
      </c>
      <c r="C15" s="86" t="s">
        <v>46</v>
      </c>
      <c r="D15" s="81">
        <v>863.405978</v>
      </c>
      <c r="E15" s="88">
        <v>111.97543989200001</v>
      </c>
      <c r="F15" s="84"/>
    </row>
    <row r="16" spans="2:6" ht="15" customHeight="1" x14ac:dyDescent="0.25">
      <c r="B16" s="75">
        <v>1416</v>
      </c>
      <c r="C16" s="86" t="s">
        <v>47</v>
      </c>
      <c r="D16" s="81">
        <v>98.323660000000004</v>
      </c>
      <c r="E16" s="88">
        <v>98.3</v>
      </c>
      <c r="F16" s="84" t="s">
        <v>50</v>
      </c>
    </row>
    <row r="17" spans="2:6" ht="45" x14ac:dyDescent="0.25">
      <c r="B17" s="177">
        <v>1423</v>
      </c>
      <c r="C17" s="86" t="s">
        <v>47</v>
      </c>
      <c r="D17" s="178">
        <v>425.02171499999997</v>
      </c>
      <c r="E17" s="88" t="s">
        <v>49</v>
      </c>
      <c r="F17" s="84" t="s">
        <v>48</v>
      </c>
    </row>
    <row r="18" spans="2:6" x14ac:dyDescent="0.25">
      <c r="B18" s="177"/>
      <c r="C18" s="86" t="s">
        <v>46</v>
      </c>
      <c r="D18" s="178"/>
      <c r="E18" s="88">
        <v>19.0061864071</v>
      </c>
      <c r="F18" s="84"/>
    </row>
    <row r="19" spans="2:6" x14ac:dyDescent="0.25">
      <c r="B19" s="177"/>
      <c r="C19" s="86" t="s">
        <v>46</v>
      </c>
      <c r="D19" s="178"/>
      <c r="E19" s="88">
        <v>23.549732874</v>
      </c>
      <c r="F19" s="84"/>
    </row>
    <row r="20" spans="2:6" x14ac:dyDescent="0.25">
      <c r="B20" s="75">
        <v>1433</v>
      </c>
      <c r="C20" s="86" t="s">
        <v>47</v>
      </c>
      <c r="D20" s="81">
        <v>34.920515999999999</v>
      </c>
      <c r="E20" s="88">
        <v>34.9</v>
      </c>
      <c r="F20" s="84"/>
    </row>
    <row r="21" spans="2:6" ht="15" customHeight="1" x14ac:dyDescent="0.25">
      <c r="B21" s="75">
        <v>1445</v>
      </c>
      <c r="C21" s="86" t="s">
        <v>46</v>
      </c>
      <c r="D21" s="81">
        <v>725.966904</v>
      </c>
      <c r="E21" s="88">
        <v>21.502440412399999</v>
      </c>
      <c r="F21" s="84"/>
    </row>
    <row r="22" spans="2:6" x14ac:dyDescent="0.25">
      <c r="B22" s="75">
        <v>1455</v>
      </c>
      <c r="C22" s="86" t="s">
        <v>47</v>
      </c>
      <c r="D22" s="81">
        <v>48.311664999999998</v>
      </c>
      <c r="E22" s="88">
        <v>48.3</v>
      </c>
      <c r="F22" s="84"/>
    </row>
    <row r="23" spans="2:6" x14ac:dyDescent="0.25">
      <c r="B23" s="75">
        <v>1477</v>
      </c>
      <c r="C23" s="86" t="s">
        <v>46</v>
      </c>
      <c r="D23" s="81">
        <v>29.074183999999999</v>
      </c>
      <c r="E23" s="88">
        <v>15.317334061499999</v>
      </c>
      <c r="F23" s="84"/>
    </row>
    <row r="24" spans="2:6" x14ac:dyDescent="0.25">
      <c r="B24" s="82">
        <v>1498</v>
      </c>
      <c r="C24" s="87" t="s">
        <v>46</v>
      </c>
      <c r="D24" s="83">
        <v>11.286441999999999</v>
      </c>
      <c r="E24" s="89">
        <v>11.2838185742</v>
      </c>
      <c r="F24" s="85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tabSelected="1" workbookViewId="0">
      <selection activeCell="B13" sqref="B13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</cols>
  <sheetData>
    <row r="1" spans="2:14" ht="15.75" thickBot="1" x14ac:dyDescent="0.3"/>
    <row r="2" spans="2:14" ht="15" customHeight="1" x14ac:dyDescent="0.25">
      <c r="B2" s="184" t="s">
        <v>142</v>
      </c>
      <c r="C2" s="185"/>
      <c r="D2" s="186"/>
      <c r="E2" s="182" t="s">
        <v>29</v>
      </c>
      <c r="G2" s="184" t="s">
        <v>142</v>
      </c>
      <c r="H2" s="185"/>
      <c r="I2" s="186"/>
      <c r="J2" s="182" t="s">
        <v>29</v>
      </c>
      <c r="M2" s="1"/>
    </row>
    <row r="3" spans="2:14" ht="15.75" customHeight="1" thickBot="1" x14ac:dyDescent="0.3">
      <c r="B3" s="174" t="s">
        <v>20</v>
      </c>
      <c r="C3" s="175" t="s">
        <v>25</v>
      </c>
      <c r="D3" s="176" t="s">
        <v>24</v>
      </c>
      <c r="E3" s="183"/>
      <c r="G3" s="174" t="s">
        <v>15</v>
      </c>
      <c r="H3" s="175" t="s">
        <v>25</v>
      </c>
      <c r="I3" s="176" t="s">
        <v>24</v>
      </c>
      <c r="J3" s="183"/>
      <c r="M3" s="1"/>
      <c r="N3" s="1"/>
    </row>
    <row r="4" spans="2:14" ht="15.75" thickBot="1" x14ac:dyDescent="0.3">
      <c r="B4" s="112">
        <v>2707</v>
      </c>
      <c r="C4" s="29">
        <v>39.200000000000003</v>
      </c>
      <c r="D4" s="30">
        <v>39.299999999999997</v>
      </c>
      <c r="E4" s="113">
        <f>C4-D4</f>
        <v>-9.9999999999994316E-2</v>
      </c>
      <c r="G4" s="118" t="s">
        <v>117</v>
      </c>
      <c r="H4" s="119">
        <v>39.200000000000003</v>
      </c>
      <c r="I4" s="120">
        <v>39.299999999999997</v>
      </c>
      <c r="J4" s="121">
        <f>H4-I4</f>
        <v>-9.9999999999994316E-2</v>
      </c>
      <c r="M4" s="140"/>
      <c r="N4" s="140"/>
    </row>
    <row r="5" spans="2:14" ht="15.75" thickBot="1" x14ac:dyDescent="0.3">
      <c r="B5" s="114" t="s">
        <v>23</v>
      </c>
      <c r="C5" s="115">
        <f>SUM(C4:C4)</f>
        <v>39.200000000000003</v>
      </c>
      <c r="D5" s="116">
        <f>SUM(D4:D4)</f>
        <v>39.299999999999997</v>
      </c>
      <c r="E5" s="117">
        <f>C5-D5</f>
        <v>-9.9999999999994316E-2</v>
      </c>
      <c r="G5" s="114" t="s">
        <v>28</v>
      </c>
      <c r="H5" s="115">
        <f>SUM(H4:H4)</f>
        <v>39.200000000000003</v>
      </c>
      <c r="I5" s="116">
        <f>SUM(I4:I4)</f>
        <v>39.299999999999997</v>
      </c>
      <c r="J5" s="122">
        <f t="shared" ref="J5" si="0">H5-I5</f>
        <v>-9.9999999999994316E-2</v>
      </c>
    </row>
    <row r="6" spans="2:14" ht="15.75" thickBot="1" x14ac:dyDescent="0.3">
      <c r="G6" s="123" t="s">
        <v>11</v>
      </c>
      <c r="H6" s="148">
        <f>39.2</f>
        <v>39.200000000000003</v>
      </c>
      <c r="I6" s="124">
        <v>39.299999999999997</v>
      </c>
      <c r="J6" s="121">
        <f>H6-I6</f>
        <v>-9.9999999999994316E-2</v>
      </c>
    </row>
    <row r="7" spans="2:14" ht="15.75" thickBot="1" x14ac:dyDescent="0.3">
      <c r="G7" s="114" t="s">
        <v>28</v>
      </c>
      <c r="H7" s="125">
        <f>SUM(H6:H6)</f>
        <v>39.200000000000003</v>
      </c>
      <c r="I7" s="126">
        <f>SUM(I6:I6)</f>
        <v>39.299999999999997</v>
      </c>
      <c r="J7" s="122">
        <f>H7-I7</f>
        <v>-9.9999999999994316E-2</v>
      </c>
    </row>
    <row r="8" spans="2:14" x14ac:dyDescent="0.25">
      <c r="E8" s="111"/>
      <c r="J8" s="111"/>
    </row>
    <row r="9" spans="2:14" x14ac:dyDescent="0.25">
      <c r="E9" s="111"/>
      <c r="J9" s="111"/>
    </row>
  </sheetData>
  <sortState ref="B4:E9">
    <sortCondition ref="B4:B9"/>
  </sortState>
  <mergeCells count="4">
    <mergeCell ref="E2:E3"/>
    <mergeCell ref="J2:J3"/>
    <mergeCell ref="B2:D2"/>
    <mergeCell ref="G2:I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191" t="s">
        <v>45</v>
      </c>
      <c r="C2" s="192"/>
      <c r="D2" s="192"/>
      <c r="E2" s="192"/>
      <c r="F2" s="192"/>
      <c r="G2" s="192"/>
      <c r="H2" s="192"/>
      <c r="I2" s="193"/>
    </row>
    <row r="3" spans="2:12" ht="15.75" thickBot="1" x14ac:dyDescent="0.3"/>
    <row r="4" spans="2:12" x14ac:dyDescent="0.25">
      <c r="B4" s="25" t="s">
        <v>19</v>
      </c>
      <c r="C4" s="194">
        <v>1156</v>
      </c>
      <c r="D4" s="195"/>
      <c r="E4" s="195"/>
      <c r="F4" s="195"/>
      <c r="G4" s="196" t="s">
        <v>18</v>
      </c>
      <c r="H4" s="197"/>
      <c r="I4" s="26">
        <v>39.9</v>
      </c>
      <c r="L4" s="1"/>
    </row>
    <row r="5" spans="2:12" ht="15.75" thickBot="1" x14ac:dyDescent="0.3">
      <c r="B5" s="24" t="s">
        <v>17</v>
      </c>
      <c r="C5" s="198" t="s">
        <v>32</v>
      </c>
      <c r="D5" s="199"/>
      <c r="E5" s="199"/>
      <c r="F5" s="199"/>
      <c r="G5" s="200" t="s">
        <v>16</v>
      </c>
      <c r="H5" s="201"/>
      <c r="I5" s="27" t="s">
        <v>22</v>
      </c>
    </row>
    <row r="6" spans="2:12" ht="15.75" thickBot="1" x14ac:dyDescent="0.3">
      <c r="B6" s="23" t="s">
        <v>15</v>
      </c>
      <c r="C6" s="202" t="s">
        <v>14</v>
      </c>
      <c r="D6" s="203"/>
      <c r="E6" s="203"/>
      <c r="F6" s="204"/>
      <c r="G6" s="202" t="s">
        <v>13</v>
      </c>
      <c r="H6" s="203"/>
      <c r="I6" s="205"/>
    </row>
    <row r="7" spans="2:12" x14ac:dyDescent="0.25">
      <c r="B7" s="12" t="s">
        <v>4</v>
      </c>
      <c r="C7" s="50">
        <v>18.5</v>
      </c>
      <c r="D7" s="51">
        <v>16.2</v>
      </c>
      <c r="E7" s="52">
        <v>2</v>
      </c>
      <c r="F7" s="53">
        <v>3.2</v>
      </c>
      <c r="G7" s="50"/>
      <c r="H7" s="52"/>
      <c r="I7" s="54"/>
    </row>
    <row r="8" spans="2:12" ht="15" customHeight="1" x14ac:dyDescent="0.25">
      <c r="B8" s="8" t="s">
        <v>12</v>
      </c>
      <c r="C8" s="55" t="s">
        <v>11</v>
      </c>
      <c r="D8" s="56" t="s">
        <v>11</v>
      </c>
      <c r="E8" s="57" t="s">
        <v>10</v>
      </c>
      <c r="F8" s="58" t="s">
        <v>10</v>
      </c>
      <c r="G8" s="55"/>
      <c r="H8" s="57"/>
      <c r="I8" s="59"/>
    </row>
    <row r="9" spans="2:12" x14ac:dyDescent="0.25">
      <c r="B9" s="8" t="s">
        <v>9</v>
      </c>
      <c r="C9" s="55" t="s">
        <v>34</v>
      </c>
      <c r="D9" s="56" t="s">
        <v>33</v>
      </c>
      <c r="E9" s="57" t="s">
        <v>34</v>
      </c>
      <c r="F9" s="58" t="s">
        <v>33</v>
      </c>
      <c r="G9" s="55"/>
      <c r="H9" s="57"/>
      <c r="I9" s="59"/>
    </row>
    <row r="10" spans="2:12" ht="15.75" thickBot="1" x14ac:dyDescent="0.3">
      <c r="B10" s="16" t="s">
        <v>8</v>
      </c>
      <c r="C10" s="206" t="s">
        <v>7</v>
      </c>
      <c r="D10" s="207"/>
      <c r="E10" s="207"/>
      <c r="F10" s="208"/>
      <c r="G10" s="46"/>
      <c r="H10" s="48"/>
      <c r="I10" s="49"/>
    </row>
    <row r="11" spans="2:12" x14ac:dyDescent="0.25">
      <c r="B11" s="12" t="s">
        <v>4</v>
      </c>
      <c r="C11" s="50">
        <v>21.8</v>
      </c>
      <c r="D11" s="51">
        <v>8.3000000000000007</v>
      </c>
      <c r="E11" s="52">
        <v>6.2</v>
      </c>
      <c r="F11" s="52">
        <v>3.6</v>
      </c>
      <c r="G11" s="50"/>
      <c r="H11" s="52"/>
      <c r="I11" s="54"/>
    </row>
    <row r="12" spans="2:12" x14ac:dyDescent="0.25">
      <c r="B12" s="8" t="s">
        <v>6</v>
      </c>
      <c r="C12" s="55" t="s">
        <v>35</v>
      </c>
      <c r="D12" s="56">
        <v>118</v>
      </c>
      <c r="E12" s="57">
        <v>127</v>
      </c>
      <c r="F12" s="57">
        <v>157</v>
      </c>
      <c r="G12" s="55"/>
      <c r="H12" s="57"/>
      <c r="I12" s="59"/>
    </row>
    <row r="13" spans="2:12" ht="45" x14ac:dyDescent="0.25">
      <c r="B13" s="67" t="s">
        <v>21</v>
      </c>
      <c r="C13" s="60" t="s">
        <v>40</v>
      </c>
      <c r="D13" s="61" t="s">
        <v>38</v>
      </c>
      <c r="E13" s="62" t="s">
        <v>37</v>
      </c>
      <c r="F13" s="57" t="s">
        <v>36</v>
      </c>
      <c r="G13" s="60"/>
      <c r="H13" s="62"/>
      <c r="I13" s="59"/>
    </row>
    <row r="14" spans="2:12" ht="30.75" thickBot="1" x14ac:dyDescent="0.3">
      <c r="B14" s="16" t="s">
        <v>5</v>
      </c>
      <c r="C14" s="69" t="s">
        <v>41</v>
      </c>
      <c r="D14" s="47">
        <v>24.3</v>
      </c>
      <c r="E14" s="68" t="s">
        <v>39</v>
      </c>
      <c r="F14" s="48">
        <v>32.6</v>
      </c>
      <c r="G14" s="46"/>
      <c r="H14" s="48"/>
      <c r="I14" s="49"/>
    </row>
    <row r="15" spans="2:12" x14ac:dyDescent="0.25">
      <c r="B15" s="12" t="s">
        <v>4</v>
      </c>
      <c r="C15" s="63">
        <v>19.600000000000001</v>
      </c>
      <c r="D15" s="64">
        <v>6.8</v>
      </c>
      <c r="E15" s="65">
        <v>4.8</v>
      </c>
      <c r="F15" s="65">
        <v>8.6999999999999993</v>
      </c>
      <c r="G15" s="63"/>
      <c r="H15" s="65"/>
      <c r="I15" s="66"/>
    </row>
    <row r="16" spans="2:12" ht="45" x14ac:dyDescent="0.25">
      <c r="B16" s="74" t="s">
        <v>3</v>
      </c>
      <c r="C16" s="55">
        <v>13</v>
      </c>
      <c r="D16" s="56">
        <v>6</v>
      </c>
      <c r="E16" s="57">
        <v>8</v>
      </c>
      <c r="F16" s="62" t="s">
        <v>42</v>
      </c>
      <c r="G16" s="55"/>
      <c r="H16" s="57"/>
      <c r="I16" s="59"/>
    </row>
    <row r="17" spans="2:9" x14ac:dyDescent="0.25">
      <c r="B17" s="6" t="s">
        <v>2</v>
      </c>
      <c r="C17" s="187" t="s">
        <v>43</v>
      </c>
      <c r="D17" s="188"/>
      <c r="E17" s="188"/>
      <c r="F17" s="189"/>
      <c r="G17" s="187"/>
      <c r="H17" s="188"/>
      <c r="I17" s="190"/>
    </row>
    <row r="18" spans="2:9" s="2" customFormat="1" ht="30" customHeight="1" thickBot="1" x14ac:dyDescent="0.3">
      <c r="B18" s="3" t="s">
        <v>1</v>
      </c>
      <c r="C18" s="209" t="s">
        <v>44</v>
      </c>
      <c r="D18" s="210"/>
      <c r="E18" s="210"/>
      <c r="F18" s="211"/>
      <c r="G18" s="209"/>
      <c r="H18" s="210"/>
      <c r="I18" s="212"/>
    </row>
    <row r="19" spans="2:9" x14ac:dyDescent="0.25">
      <c r="B19" s="213"/>
      <c r="C19" s="214"/>
      <c r="D19" s="214"/>
      <c r="E19" s="214"/>
      <c r="F19" s="214"/>
      <c r="G19" s="214"/>
      <c r="H19" s="214"/>
      <c r="I19" s="215"/>
    </row>
    <row r="20" spans="2:9" ht="15.75" thickBot="1" x14ac:dyDescent="0.3">
      <c r="B20" s="216"/>
      <c r="C20" s="217"/>
      <c r="D20" s="217"/>
      <c r="E20" s="217"/>
      <c r="F20" s="217"/>
      <c r="G20" s="217"/>
      <c r="H20" s="217"/>
      <c r="I20" s="218"/>
    </row>
    <row r="21" spans="2:9" x14ac:dyDescent="0.25">
      <c r="B21" s="31"/>
      <c r="C21" s="31"/>
      <c r="D21" s="31"/>
      <c r="E21" s="31"/>
      <c r="F21" s="31"/>
      <c r="G21" s="31"/>
      <c r="H21" s="31"/>
      <c r="I21" s="31"/>
    </row>
    <row r="22" spans="2:9" ht="15.75" thickBot="1" x14ac:dyDescent="0.3"/>
    <row r="23" spans="2:9" x14ac:dyDescent="0.25">
      <c r="B23" s="219" t="s">
        <v>61</v>
      </c>
      <c r="C23" s="220"/>
      <c r="D23" s="220"/>
      <c r="E23" s="220"/>
      <c r="F23" s="220"/>
      <c r="G23" s="220"/>
      <c r="H23" s="220"/>
      <c r="I23" s="221"/>
    </row>
    <row r="24" spans="2:9" x14ac:dyDescent="0.25">
      <c r="B24" s="222"/>
      <c r="C24" s="223"/>
      <c r="D24" s="223"/>
      <c r="E24" s="223"/>
      <c r="F24" s="223"/>
      <c r="G24" s="223"/>
      <c r="H24" s="223"/>
      <c r="I24" s="224"/>
    </row>
    <row r="25" spans="2:9" ht="15.75" thickBot="1" x14ac:dyDescent="0.3">
      <c r="B25" s="225"/>
      <c r="C25" s="226"/>
      <c r="D25" s="226"/>
      <c r="E25" s="226"/>
      <c r="F25" s="226"/>
      <c r="G25" s="226"/>
      <c r="H25" s="226"/>
      <c r="I25" s="227"/>
    </row>
    <row r="26" spans="2:9" x14ac:dyDescent="0.25">
      <c r="B26" s="228" t="s">
        <v>26</v>
      </c>
      <c r="C26" s="220"/>
      <c r="D26" s="220"/>
      <c r="E26" s="220"/>
      <c r="F26" s="220"/>
      <c r="G26" s="220"/>
      <c r="H26" s="220"/>
      <c r="I26" s="221"/>
    </row>
    <row r="27" spans="2:9" x14ac:dyDescent="0.25">
      <c r="B27" s="222"/>
      <c r="C27" s="223"/>
      <c r="D27" s="223"/>
      <c r="E27" s="223"/>
      <c r="F27" s="223"/>
      <c r="G27" s="223"/>
      <c r="H27" s="223"/>
      <c r="I27" s="224"/>
    </row>
    <row r="28" spans="2:9" ht="15.75" thickBot="1" x14ac:dyDescent="0.3">
      <c r="B28" s="225"/>
      <c r="C28" s="226"/>
      <c r="D28" s="226"/>
      <c r="E28" s="226"/>
      <c r="F28" s="226"/>
      <c r="G28" s="226"/>
      <c r="H28" s="226"/>
      <c r="I28" s="227"/>
    </row>
  </sheetData>
  <mergeCells count="15">
    <mergeCell ref="C18:F18"/>
    <mergeCell ref="G18:I18"/>
    <mergeCell ref="B19:I20"/>
    <mergeCell ref="B23:I25"/>
    <mergeCell ref="B26:I28"/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zoomScale="80" zoomScaleNormal="80" workbookViewId="0">
      <selection activeCell="B27" sqref="B27"/>
    </sheetView>
  </sheetViews>
  <sheetFormatPr defaultRowHeight="15" x14ac:dyDescent="0.25"/>
  <cols>
    <col min="2" max="2" width="20.5703125" customWidth="1"/>
    <col min="3" max="5" width="12.7109375" customWidth="1"/>
    <col min="6" max="6" width="17.5703125" bestFit="1" customWidth="1"/>
    <col min="7" max="7" width="12.7109375" customWidth="1"/>
    <col min="8" max="8" width="14.28515625" customWidth="1"/>
    <col min="11" max="12" width="11.28515625" bestFit="1" customWidth="1"/>
    <col min="13" max="13" width="11" bestFit="1" customWidth="1"/>
    <col min="17" max="19" width="9.140625" customWidth="1"/>
  </cols>
  <sheetData>
    <row r="1" spans="2:14" ht="15.75" thickBot="1" x14ac:dyDescent="0.3"/>
    <row r="2" spans="2:14" ht="19.5" thickBot="1" x14ac:dyDescent="0.35">
      <c r="B2" s="251" t="s">
        <v>143</v>
      </c>
      <c r="C2" s="252"/>
      <c r="D2" s="252"/>
      <c r="E2" s="252"/>
      <c r="F2" s="252"/>
      <c r="G2" s="252"/>
      <c r="H2" s="253"/>
      <c r="J2" s="1" t="s">
        <v>0</v>
      </c>
    </row>
    <row r="3" spans="2:14" ht="15.75" thickBot="1" x14ac:dyDescent="0.3"/>
    <row r="4" spans="2:14" x14ac:dyDescent="0.25">
      <c r="B4" s="25" t="s">
        <v>19</v>
      </c>
      <c r="C4" s="194">
        <v>2707</v>
      </c>
      <c r="D4" s="195"/>
      <c r="E4" s="195"/>
      <c r="F4" s="146" t="s">
        <v>18</v>
      </c>
      <c r="G4" s="254">
        <v>39.200000000000003</v>
      </c>
      <c r="H4" s="255"/>
      <c r="M4" s="145"/>
      <c r="N4" s="145"/>
    </row>
    <row r="5" spans="2:14" ht="15.75" thickBot="1" x14ac:dyDescent="0.3">
      <c r="B5" s="24" t="s">
        <v>17</v>
      </c>
      <c r="C5" s="198" t="s">
        <v>116</v>
      </c>
      <c r="D5" s="199"/>
      <c r="E5" s="199"/>
      <c r="F5" s="147" t="s">
        <v>16</v>
      </c>
      <c r="G5" s="256">
        <v>39.299999999999997</v>
      </c>
      <c r="H5" s="257"/>
    </row>
    <row r="6" spans="2:14" ht="15.75" thickBot="1" x14ac:dyDescent="0.3">
      <c r="B6" s="23" t="s">
        <v>15</v>
      </c>
      <c r="C6" s="202" t="s">
        <v>128</v>
      </c>
      <c r="D6" s="203"/>
      <c r="E6" s="204"/>
      <c r="F6" s="238" t="s">
        <v>129</v>
      </c>
      <c r="G6" s="239"/>
      <c r="H6" s="240"/>
      <c r="M6" s="145"/>
      <c r="N6" s="145"/>
    </row>
    <row r="7" spans="2:14" x14ac:dyDescent="0.25">
      <c r="B7" s="12" t="s">
        <v>4</v>
      </c>
      <c r="C7" s="241">
        <v>39.200000000000003</v>
      </c>
      <c r="D7" s="242"/>
      <c r="E7" s="243"/>
      <c r="F7" s="235">
        <v>39.299999999999997</v>
      </c>
      <c r="G7" s="244"/>
      <c r="H7" s="245"/>
      <c r="L7" s="145"/>
      <c r="M7" s="145"/>
      <c r="N7" s="145"/>
    </row>
    <row r="8" spans="2:14" ht="15" customHeight="1" x14ac:dyDescent="0.25">
      <c r="B8" s="8" t="s">
        <v>12</v>
      </c>
      <c r="C8" s="229" t="s">
        <v>11</v>
      </c>
      <c r="D8" s="230"/>
      <c r="E8" s="231"/>
      <c r="F8" s="187" t="s">
        <v>11</v>
      </c>
      <c r="G8" s="188"/>
      <c r="H8" s="190"/>
      <c r="L8" s="145"/>
      <c r="M8" s="145"/>
      <c r="N8" s="145"/>
    </row>
    <row r="9" spans="2:14" x14ac:dyDescent="0.25">
      <c r="B9" s="8" t="s">
        <v>9</v>
      </c>
      <c r="C9" s="229" t="s">
        <v>117</v>
      </c>
      <c r="D9" s="230"/>
      <c r="E9" s="231"/>
      <c r="F9" s="187" t="s">
        <v>117</v>
      </c>
      <c r="G9" s="188"/>
      <c r="H9" s="190"/>
      <c r="L9" s="145"/>
      <c r="M9" s="145"/>
      <c r="N9" s="145"/>
    </row>
    <row r="10" spans="2:14" ht="15.75" thickBot="1" x14ac:dyDescent="0.3">
      <c r="B10" s="16" t="s">
        <v>8</v>
      </c>
      <c r="C10" s="232" t="s">
        <v>7</v>
      </c>
      <c r="D10" s="233"/>
      <c r="E10" s="234"/>
      <c r="F10" s="206" t="s">
        <v>7</v>
      </c>
      <c r="G10" s="207"/>
      <c r="H10" s="246"/>
    </row>
    <row r="11" spans="2:14" x14ac:dyDescent="0.25">
      <c r="B11" s="12" t="s">
        <v>4</v>
      </c>
      <c r="C11" s="241">
        <v>32.700000000000003</v>
      </c>
      <c r="D11" s="247"/>
      <c r="E11" s="143">
        <v>6.4</v>
      </c>
      <c r="F11" s="22">
        <v>25.3</v>
      </c>
      <c r="G11" s="21">
        <v>10.199999999999999</v>
      </c>
      <c r="H11" s="138">
        <v>3.8</v>
      </c>
    </row>
    <row r="12" spans="2:14" x14ac:dyDescent="0.25">
      <c r="B12" s="8" t="s">
        <v>6</v>
      </c>
      <c r="C12" s="229">
        <v>67</v>
      </c>
      <c r="D12" s="237"/>
      <c r="E12" s="144">
        <v>167</v>
      </c>
      <c r="F12" s="7">
        <v>143</v>
      </c>
      <c r="G12" s="137">
        <v>143</v>
      </c>
      <c r="H12" s="4">
        <v>133</v>
      </c>
    </row>
    <row r="13" spans="2:14" s="2" customFormat="1" x14ac:dyDescent="0.25">
      <c r="B13" s="67" t="s">
        <v>21</v>
      </c>
      <c r="C13" s="248" t="s">
        <v>118</v>
      </c>
      <c r="D13" s="249"/>
      <c r="E13" s="141" t="s">
        <v>121</v>
      </c>
      <c r="F13" s="60" t="s">
        <v>123</v>
      </c>
      <c r="G13" s="136" t="s">
        <v>125</v>
      </c>
      <c r="H13" s="59" t="s">
        <v>124</v>
      </c>
      <c r="J13"/>
      <c r="K13"/>
      <c r="L13"/>
      <c r="M13" s="76"/>
    </row>
    <row r="14" spans="2:14" ht="15.75" thickBot="1" x14ac:dyDescent="0.3">
      <c r="B14" s="16" t="s">
        <v>5</v>
      </c>
      <c r="C14" s="206" t="s">
        <v>119</v>
      </c>
      <c r="D14" s="250"/>
      <c r="E14" s="142">
        <v>31.5</v>
      </c>
      <c r="F14" s="15">
        <v>28.2</v>
      </c>
      <c r="G14" s="139">
        <v>28.2</v>
      </c>
      <c r="H14" s="13">
        <v>28.4</v>
      </c>
      <c r="K14" s="100"/>
      <c r="L14" s="100"/>
    </row>
    <row r="15" spans="2:14" x14ac:dyDescent="0.25">
      <c r="B15" s="12" t="s">
        <v>4</v>
      </c>
      <c r="C15" s="63">
        <v>29.7</v>
      </c>
      <c r="D15" s="65">
        <v>5.7</v>
      </c>
      <c r="E15" s="65">
        <v>3.1</v>
      </c>
      <c r="F15" s="235">
        <v>23.3</v>
      </c>
      <c r="G15" s="236"/>
      <c r="H15" s="9">
        <v>16</v>
      </c>
    </row>
    <row r="16" spans="2:14" s="2" customFormat="1" x14ac:dyDescent="0.25">
      <c r="B16" s="74" t="s">
        <v>3</v>
      </c>
      <c r="C16" s="55">
        <v>2</v>
      </c>
      <c r="D16" s="57">
        <v>9</v>
      </c>
      <c r="E16" s="62">
        <v>4</v>
      </c>
      <c r="F16" s="229">
        <v>11</v>
      </c>
      <c r="G16" s="237"/>
      <c r="H16" s="101">
        <v>8</v>
      </c>
    </row>
    <row r="17" spans="2:8" x14ac:dyDescent="0.25">
      <c r="B17" s="6" t="s">
        <v>2</v>
      </c>
      <c r="C17" s="229" t="s">
        <v>122</v>
      </c>
      <c r="D17" s="230"/>
      <c r="E17" s="237"/>
      <c r="F17" s="187" t="s">
        <v>144</v>
      </c>
      <c r="G17" s="188"/>
      <c r="H17" s="190"/>
    </row>
    <row r="18" spans="2:8" s="2" customFormat="1" ht="30" customHeight="1" thickBot="1" x14ac:dyDescent="0.3">
      <c r="B18" s="3" t="s">
        <v>1</v>
      </c>
      <c r="C18" s="209" t="s">
        <v>22</v>
      </c>
      <c r="D18" s="210"/>
      <c r="E18" s="211"/>
      <c r="F18" s="209" t="s">
        <v>22</v>
      </c>
      <c r="G18" s="210"/>
      <c r="H18" s="212"/>
    </row>
    <row r="19" spans="2:8" x14ac:dyDescent="0.25">
      <c r="B19" s="164" t="s">
        <v>132</v>
      </c>
      <c r="C19" s="163"/>
      <c r="D19" s="163"/>
      <c r="E19" s="163"/>
      <c r="F19" s="163"/>
      <c r="G19" s="163"/>
      <c r="H19" s="165"/>
    </row>
    <row r="20" spans="2:8" x14ac:dyDescent="0.25">
      <c r="B20" s="166" t="s">
        <v>134</v>
      </c>
      <c r="C20" s="167"/>
      <c r="D20" s="167"/>
      <c r="E20" s="167"/>
      <c r="F20" s="167"/>
      <c r="G20" s="167"/>
      <c r="H20" s="168"/>
    </row>
    <row r="21" spans="2:8" x14ac:dyDescent="0.25">
      <c r="B21" s="169" t="s">
        <v>133</v>
      </c>
      <c r="C21" s="167"/>
      <c r="D21" s="167"/>
      <c r="E21" s="167"/>
      <c r="F21" s="167"/>
      <c r="G21" s="167"/>
      <c r="H21" s="168"/>
    </row>
    <row r="22" spans="2:8" ht="15.75" thickBot="1" x14ac:dyDescent="0.3">
      <c r="B22" s="170"/>
      <c r="C22" s="171"/>
      <c r="D22" s="171"/>
      <c r="E22" s="171"/>
      <c r="F22" s="171"/>
      <c r="G22" s="171"/>
      <c r="H22" s="172"/>
    </row>
    <row r="23" spans="2:8" x14ac:dyDescent="0.25">
      <c r="B23" t="s">
        <v>120</v>
      </c>
    </row>
    <row r="25" spans="2:8" ht="15.75" thickBot="1" x14ac:dyDescent="0.3"/>
    <row r="26" spans="2:8" x14ac:dyDescent="0.25">
      <c r="B26" s="151" t="s">
        <v>130</v>
      </c>
      <c r="C26" s="152"/>
      <c r="D26" s="152"/>
      <c r="E26" s="152"/>
      <c r="F26" s="152"/>
      <c r="G26" s="152"/>
      <c r="H26" s="153"/>
    </row>
    <row r="27" spans="2:8" x14ac:dyDescent="0.25">
      <c r="B27" s="154"/>
      <c r="C27" s="155"/>
      <c r="D27" s="155"/>
      <c r="E27" s="155"/>
      <c r="F27" s="155"/>
      <c r="G27" s="155"/>
      <c r="H27" s="156"/>
    </row>
    <row r="28" spans="2:8" x14ac:dyDescent="0.25">
      <c r="B28" s="154"/>
      <c r="C28" s="155"/>
      <c r="D28" s="155"/>
      <c r="E28" s="155"/>
      <c r="F28" s="155"/>
      <c r="G28" s="155"/>
      <c r="H28" s="156"/>
    </row>
    <row r="29" spans="2:8" ht="15.75" thickBot="1" x14ac:dyDescent="0.3">
      <c r="B29" s="157"/>
      <c r="C29" s="158"/>
      <c r="D29" s="158"/>
      <c r="E29" s="158"/>
      <c r="F29" s="158"/>
      <c r="G29" s="158"/>
      <c r="H29" s="159"/>
    </row>
    <row r="30" spans="2:8" x14ac:dyDescent="0.25">
      <c r="B30" s="160" t="s">
        <v>131</v>
      </c>
      <c r="C30" s="161"/>
      <c r="D30" s="161"/>
      <c r="E30" s="161"/>
      <c r="F30" s="161"/>
      <c r="G30" s="161"/>
      <c r="H30" s="162"/>
    </row>
    <row r="31" spans="2:8" x14ac:dyDescent="0.25">
      <c r="B31" s="154"/>
      <c r="C31" s="155"/>
      <c r="D31" s="155"/>
      <c r="E31" s="155"/>
      <c r="F31" s="155"/>
      <c r="G31" s="155"/>
      <c r="H31" s="156"/>
    </row>
    <row r="32" spans="2:8" x14ac:dyDescent="0.25">
      <c r="B32" s="154"/>
      <c r="C32" s="155"/>
      <c r="D32" s="155"/>
      <c r="E32" s="155"/>
      <c r="F32" s="155"/>
      <c r="G32" s="155"/>
      <c r="H32" s="156"/>
    </row>
    <row r="33" spans="2:8" ht="15.75" thickBot="1" x14ac:dyDescent="0.3">
      <c r="B33" s="157"/>
      <c r="C33" s="158"/>
      <c r="D33" s="158"/>
      <c r="E33" s="158"/>
      <c r="F33" s="158"/>
      <c r="G33" s="158"/>
      <c r="H33" s="159"/>
    </row>
  </sheetData>
  <mergeCells count="25">
    <mergeCell ref="B2:H2"/>
    <mergeCell ref="C4:E4"/>
    <mergeCell ref="G4:H4"/>
    <mergeCell ref="C5:E5"/>
    <mergeCell ref="G5:H5"/>
    <mergeCell ref="C17:E17"/>
    <mergeCell ref="F17:H17"/>
    <mergeCell ref="C18:E18"/>
    <mergeCell ref="F18:H18"/>
    <mergeCell ref="C11:D11"/>
    <mergeCell ref="C12:D12"/>
    <mergeCell ref="C13:D13"/>
    <mergeCell ref="C14:D14"/>
    <mergeCell ref="C9:E9"/>
    <mergeCell ref="C10:E10"/>
    <mergeCell ref="F15:G15"/>
    <mergeCell ref="F16:G16"/>
    <mergeCell ref="C6:E6"/>
    <mergeCell ref="F6:H6"/>
    <mergeCell ref="C7:E7"/>
    <mergeCell ref="C8:E8"/>
    <mergeCell ref="F7:H7"/>
    <mergeCell ref="F8:H8"/>
    <mergeCell ref="F9:H9"/>
    <mergeCell ref="F10:H1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258" t="s">
        <v>81</v>
      </c>
      <c r="C2" s="259"/>
      <c r="D2" s="259"/>
      <c r="E2" s="259"/>
      <c r="F2" s="259"/>
      <c r="G2" s="260"/>
      <c r="J2" s="1" t="s">
        <v>0</v>
      </c>
    </row>
    <row r="3" spans="2:10" ht="15.75" thickBot="1" x14ac:dyDescent="0.3"/>
    <row r="4" spans="2:10" x14ac:dyDescent="0.25">
      <c r="B4" s="25" t="s">
        <v>19</v>
      </c>
      <c r="C4" s="194">
        <v>1307</v>
      </c>
      <c r="D4" s="195"/>
      <c r="E4" s="195"/>
      <c r="F4" s="98" t="s">
        <v>18</v>
      </c>
      <c r="G4" s="127">
        <v>16</v>
      </c>
    </row>
    <row r="5" spans="2:10" ht="15.75" thickBot="1" x14ac:dyDescent="0.3">
      <c r="B5" s="24" t="s">
        <v>17</v>
      </c>
      <c r="C5" s="198" t="s">
        <v>32</v>
      </c>
      <c r="D5" s="199"/>
      <c r="E5" s="199"/>
      <c r="F5" s="99" t="s">
        <v>16</v>
      </c>
      <c r="G5" s="128">
        <v>17.3</v>
      </c>
    </row>
    <row r="6" spans="2:10" ht="15.75" thickBot="1" x14ac:dyDescent="0.3">
      <c r="B6" s="23" t="s">
        <v>15</v>
      </c>
      <c r="C6" s="202" t="s">
        <v>14</v>
      </c>
      <c r="D6" s="203"/>
      <c r="E6" s="204"/>
      <c r="F6" s="202" t="s">
        <v>13</v>
      </c>
      <c r="G6" s="205"/>
    </row>
    <row r="7" spans="2:10" x14ac:dyDescent="0.25">
      <c r="B7" s="12" t="s">
        <v>4</v>
      </c>
      <c r="C7" s="235">
        <v>16</v>
      </c>
      <c r="D7" s="244"/>
      <c r="E7" s="284"/>
      <c r="F7" s="235">
        <v>17.3</v>
      </c>
      <c r="G7" s="245"/>
    </row>
    <row r="8" spans="2:10" ht="15" customHeight="1" x14ac:dyDescent="0.25">
      <c r="B8" s="8" t="s">
        <v>12</v>
      </c>
      <c r="C8" s="187" t="s">
        <v>10</v>
      </c>
      <c r="D8" s="188"/>
      <c r="E8" s="285"/>
      <c r="F8" s="187" t="s">
        <v>10</v>
      </c>
      <c r="G8" s="190"/>
    </row>
    <row r="9" spans="2:10" x14ac:dyDescent="0.25">
      <c r="B9" s="8" t="s">
        <v>9</v>
      </c>
      <c r="C9" s="187" t="s">
        <v>67</v>
      </c>
      <c r="D9" s="188"/>
      <c r="E9" s="285"/>
      <c r="F9" s="187" t="s">
        <v>67</v>
      </c>
      <c r="G9" s="190"/>
    </row>
    <row r="10" spans="2:10" ht="15.75" thickBot="1" x14ac:dyDescent="0.3">
      <c r="B10" s="16" t="s">
        <v>8</v>
      </c>
      <c r="C10" s="206" t="s">
        <v>7</v>
      </c>
      <c r="D10" s="207"/>
      <c r="E10" s="208"/>
      <c r="F10" s="206" t="s">
        <v>7</v>
      </c>
      <c r="G10" s="246"/>
    </row>
    <row r="11" spans="2:10" x14ac:dyDescent="0.25">
      <c r="B11" s="12" t="s">
        <v>4</v>
      </c>
      <c r="C11" s="235">
        <v>10.199999999999999</v>
      </c>
      <c r="D11" s="236"/>
      <c r="E11" s="21">
        <v>5.8</v>
      </c>
      <c r="F11" s="235">
        <v>17.3</v>
      </c>
      <c r="G11" s="245"/>
    </row>
    <row r="12" spans="2:10" x14ac:dyDescent="0.25">
      <c r="B12" s="8" t="s">
        <v>6</v>
      </c>
      <c r="C12" s="187">
        <v>199</v>
      </c>
      <c r="D12" s="189"/>
      <c r="E12" s="5">
        <v>239</v>
      </c>
      <c r="F12" s="187">
        <v>210</v>
      </c>
      <c r="G12" s="190"/>
    </row>
    <row r="13" spans="2:10" x14ac:dyDescent="0.25">
      <c r="B13" s="19" t="s">
        <v>21</v>
      </c>
      <c r="C13" s="261" t="s">
        <v>68</v>
      </c>
      <c r="D13" s="262"/>
      <c r="E13" s="263"/>
      <c r="F13" s="187" t="s">
        <v>68</v>
      </c>
      <c r="G13" s="190"/>
    </row>
    <row r="14" spans="2:10" ht="15.75" thickBot="1" x14ac:dyDescent="0.3">
      <c r="B14" s="16" t="s">
        <v>5</v>
      </c>
      <c r="C14" s="264">
        <v>26.6</v>
      </c>
      <c r="D14" s="265"/>
      <c r="E14" s="14">
        <v>23.3</v>
      </c>
      <c r="F14" s="206">
        <v>24.5</v>
      </c>
      <c r="G14" s="246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35">
        <v>17.3</v>
      </c>
      <c r="G15" s="245"/>
    </row>
    <row r="16" spans="2:10" s="2" customFormat="1" ht="30" x14ac:dyDescent="0.25">
      <c r="B16" s="74" t="s">
        <v>3</v>
      </c>
      <c r="C16" s="55">
        <v>13</v>
      </c>
      <c r="D16" s="57">
        <v>12</v>
      </c>
      <c r="E16" s="62" t="s">
        <v>69</v>
      </c>
      <c r="F16" s="229">
        <v>12</v>
      </c>
      <c r="G16" s="283"/>
    </row>
    <row r="17" spans="2:7" x14ac:dyDescent="0.25">
      <c r="B17" s="6" t="s">
        <v>2</v>
      </c>
      <c r="C17" s="187" t="s">
        <v>70</v>
      </c>
      <c r="D17" s="188"/>
      <c r="E17" s="189"/>
      <c r="F17" s="187" t="s">
        <v>82</v>
      </c>
      <c r="G17" s="190"/>
    </row>
    <row r="18" spans="2:7" s="2" customFormat="1" ht="30" customHeight="1" thickBot="1" x14ac:dyDescent="0.3">
      <c r="B18" s="3" t="s">
        <v>1</v>
      </c>
      <c r="C18" s="209" t="s">
        <v>22</v>
      </c>
      <c r="D18" s="210"/>
      <c r="E18" s="211"/>
      <c r="F18" s="209" t="s">
        <v>22</v>
      </c>
      <c r="G18" s="212"/>
    </row>
    <row r="19" spans="2:7" x14ac:dyDescent="0.25">
      <c r="B19" s="213" t="s">
        <v>96</v>
      </c>
      <c r="C19" s="214"/>
      <c r="D19" s="214"/>
      <c r="E19" s="214"/>
      <c r="F19" s="214"/>
      <c r="G19" s="215"/>
    </row>
    <row r="20" spans="2:7" ht="30" customHeight="1" thickBot="1" x14ac:dyDescent="0.3">
      <c r="B20" s="216"/>
      <c r="C20" s="217"/>
      <c r="D20" s="217"/>
      <c r="E20" s="217"/>
      <c r="F20" s="217"/>
      <c r="G20" s="218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266" t="s">
        <v>107</v>
      </c>
      <c r="C23" s="275"/>
      <c r="D23" s="275"/>
      <c r="E23" s="275"/>
      <c r="F23" s="275"/>
      <c r="G23" s="276"/>
    </row>
    <row r="24" spans="2:7" x14ac:dyDescent="0.25">
      <c r="B24" s="277"/>
      <c r="C24" s="278"/>
      <c r="D24" s="278"/>
      <c r="E24" s="278"/>
      <c r="F24" s="278"/>
      <c r="G24" s="279"/>
    </row>
    <row r="25" spans="2:7" ht="15.75" thickBot="1" x14ac:dyDescent="0.3">
      <c r="B25" s="280"/>
      <c r="C25" s="281"/>
      <c r="D25" s="281"/>
      <c r="E25" s="281"/>
      <c r="F25" s="281"/>
      <c r="G25" s="282"/>
    </row>
    <row r="26" spans="2:7" x14ac:dyDescent="0.25">
      <c r="B26" s="266" t="s">
        <v>105</v>
      </c>
      <c r="C26" s="267"/>
      <c r="D26" s="267"/>
      <c r="E26" s="267"/>
      <c r="F26" s="267"/>
      <c r="G26" s="268"/>
    </row>
    <row r="27" spans="2:7" x14ac:dyDescent="0.25">
      <c r="B27" s="269"/>
      <c r="C27" s="270"/>
      <c r="D27" s="270"/>
      <c r="E27" s="270"/>
      <c r="F27" s="270"/>
      <c r="G27" s="271"/>
    </row>
    <row r="28" spans="2:7" ht="15.75" thickBot="1" x14ac:dyDescent="0.3">
      <c r="B28" s="272"/>
      <c r="C28" s="273"/>
      <c r="D28" s="273"/>
      <c r="E28" s="273"/>
      <c r="F28" s="273"/>
      <c r="G28" s="274"/>
    </row>
  </sheetData>
  <mergeCells count="30">
    <mergeCell ref="F7:G7"/>
    <mergeCell ref="F8:G8"/>
    <mergeCell ref="F9:G9"/>
    <mergeCell ref="F10:G10"/>
    <mergeCell ref="F13:G13"/>
    <mergeCell ref="F11:G11"/>
    <mergeCell ref="F12:G12"/>
    <mergeCell ref="C7:E7"/>
    <mergeCell ref="C8:E8"/>
    <mergeCell ref="C9:E9"/>
    <mergeCell ref="C10:E10"/>
    <mergeCell ref="C11:D11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6:E6"/>
    <mergeCell ref="F6:G6"/>
    <mergeCell ref="B2:G2"/>
    <mergeCell ref="C4:E4"/>
    <mergeCell ref="C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258" t="s">
        <v>81</v>
      </c>
      <c r="C2" s="259"/>
      <c r="D2" s="259"/>
      <c r="E2" s="259"/>
      <c r="F2" s="259"/>
      <c r="G2" s="260"/>
      <c r="J2" s="1" t="s">
        <v>0</v>
      </c>
    </row>
    <row r="3" spans="1:11" ht="15.75" thickBot="1" x14ac:dyDescent="0.3"/>
    <row r="4" spans="1:11" x14ac:dyDescent="0.25">
      <c r="B4" s="25" t="s">
        <v>19</v>
      </c>
      <c r="C4" s="194">
        <v>1308</v>
      </c>
      <c r="D4" s="195"/>
      <c r="E4" s="196" t="s">
        <v>18</v>
      </c>
      <c r="F4" s="197"/>
      <c r="G4" s="127">
        <v>9</v>
      </c>
    </row>
    <row r="5" spans="1:11" ht="15.75" thickBot="1" x14ac:dyDescent="0.3">
      <c r="B5" s="24" t="s">
        <v>17</v>
      </c>
      <c r="C5" s="198" t="s">
        <v>32</v>
      </c>
      <c r="D5" s="199"/>
      <c r="E5" s="200" t="s">
        <v>16</v>
      </c>
      <c r="F5" s="201"/>
      <c r="G5" s="128">
        <v>8.8000000000000007</v>
      </c>
    </row>
    <row r="6" spans="1:11" ht="15.75" thickBot="1" x14ac:dyDescent="0.3">
      <c r="B6" s="23" t="s">
        <v>15</v>
      </c>
      <c r="C6" s="202" t="s">
        <v>14</v>
      </c>
      <c r="D6" s="204"/>
      <c r="E6" s="202" t="s">
        <v>13</v>
      </c>
      <c r="F6" s="203"/>
      <c r="G6" s="205"/>
    </row>
    <row r="7" spans="1:11" x14ac:dyDescent="0.25">
      <c r="B7" s="12" t="s">
        <v>4</v>
      </c>
      <c r="C7" s="235">
        <v>9</v>
      </c>
      <c r="D7" s="284"/>
      <c r="E7" s="132">
        <v>8.1999999999999993</v>
      </c>
      <c r="F7" s="133">
        <v>0.4</v>
      </c>
      <c r="G7" s="135">
        <v>0.2</v>
      </c>
    </row>
    <row r="8" spans="1:11" ht="15" customHeight="1" x14ac:dyDescent="0.25">
      <c r="B8" s="8" t="s">
        <v>12</v>
      </c>
      <c r="C8" s="187" t="s">
        <v>11</v>
      </c>
      <c r="D8" s="285"/>
      <c r="E8" s="129" t="s">
        <v>11</v>
      </c>
      <c r="F8" s="130" t="s">
        <v>10</v>
      </c>
      <c r="G8" s="134" t="s">
        <v>11</v>
      </c>
    </row>
    <row r="9" spans="1:11" x14ac:dyDescent="0.25">
      <c r="B9" s="8" t="s">
        <v>9</v>
      </c>
      <c r="C9" s="187" t="s">
        <v>34</v>
      </c>
      <c r="D9" s="285"/>
      <c r="E9" s="187" t="s">
        <v>73</v>
      </c>
      <c r="F9" s="188"/>
      <c r="G9" s="131" t="s">
        <v>108</v>
      </c>
    </row>
    <row r="10" spans="1:11" ht="15.75" thickBot="1" x14ac:dyDescent="0.3">
      <c r="B10" s="16" t="s">
        <v>8</v>
      </c>
      <c r="C10" s="206" t="s">
        <v>7</v>
      </c>
      <c r="D10" s="208"/>
      <c r="E10" s="264" t="s">
        <v>7</v>
      </c>
      <c r="F10" s="296"/>
      <c r="G10" s="297"/>
    </row>
    <row r="11" spans="1:11" x14ac:dyDescent="0.25">
      <c r="B11" s="12" t="s">
        <v>4</v>
      </c>
      <c r="C11" s="235">
        <v>9</v>
      </c>
      <c r="D11" s="284"/>
      <c r="E11" s="235">
        <v>7.1</v>
      </c>
      <c r="F11" s="236"/>
      <c r="G11" s="107">
        <v>1.7</v>
      </c>
    </row>
    <row r="12" spans="1:11" x14ac:dyDescent="0.25">
      <c r="B12" s="8" t="s">
        <v>6</v>
      </c>
      <c r="C12" s="187">
        <v>207</v>
      </c>
      <c r="D12" s="285"/>
      <c r="E12" s="187">
        <v>138</v>
      </c>
      <c r="F12" s="189"/>
      <c r="G12" s="106">
        <v>148</v>
      </c>
    </row>
    <row r="13" spans="1:11" x14ac:dyDescent="0.25">
      <c r="B13" s="19" t="s">
        <v>21</v>
      </c>
      <c r="C13" s="261" t="s">
        <v>71</v>
      </c>
      <c r="D13" s="263"/>
      <c r="E13" s="248" t="s">
        <v>111</v>
      </c>
      <c r="F13" s="249"/>
      <c r="G13" s="108" t="s">
        <v>112</v>
      </c>
    </row>
    <row r="14" spans="1:11" ht="15.75" thickBot="1" x14ac:dyDescent="0.3">
      <c r="B14" s="16" t="s">
        <v>5</v>
      </c>
      <c r="C14" s="264">
        <v>32.299999999999997</v>
      </c>
      <c r="D14" s="295"/>
      <c r="E14" s="206">
        <v>34.200000000000003</v>
      </c>
      <c r="F14" s="250"/>
      <c r="G14" s="105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09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2">
        <v>13</v>
      </c>
      <c r="G16" s="4">
        <v>4</v>
      </c>
      <c r="K16" t="s">
        <v>86</v>
      </c>
    </row>
    <row r="17" spans="2:7" x14ac:dyDescent="0.25">
      <c r="B17" s="6" t="s">
        <v>2</v>
      </c>
      <c r="C17" s="187" t="s">
        <v>22</v>
      </c>
      <c r="D17" s="189"/>
      <c r="E17" s="187" t="s">
        <v>113</v>
      </c>
      <c r="F17" s="188"/>
      <c r="G17" s="190"/>
    </row>
    <row r="18" spans="2:7" s="2" customFormat="1" ht="30" customHeight="1" thickBot="1" x14ac:dyDescent="0.3">
      <c r="B18" s="3" t="s">
        <v>1</v>
      </c>
      <c r="C18" s="209" t="s">
        <v>22</v>
      </c>
      <c r="D18" s="211"/>
      <c r="E18" s="209" t="s">
        <v>22</v>
      </c>
      <c r="F18" s="210"/>
      <c r="G18" s="212"/>
    </row>
    <row r="19" spans="2:7" x14ac:dyDescent="0.25">
      <c r="B19" s="213" t="s">
        <v>114</v>
      </c>
      <c r="C19" s="214"/>
      <c r="D19" s="214"/>
      <c r="E19" s="214"/>
      <c r="F19" s="214"/>
      <c r="G19" s="215"/>
    </row>
    <row r="20" spans="2:7" ht="30" customHeight="1" thickBot="1" x14ac:dyDescent="0.3">
      <c r="B20" s="216"/>
      <c r="C20" s="217"/>
      <c r="D20" s="217"/>
      <c r="E20" s="217"/>
      <c r="F20" s="217"/>
      <c r="G20" s="218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266" t="s">
        <v>109</v>
      </c>
      <c r="C23" s="275"/>
      <c r="D23" s="275"/>
      <c r="E23" s="275"/>
      <c r="F23" s="275"/>
      <c r="G23" s="276"/>
    </row>
    <row r="24" spans="2:7" x14ac:dyDescent="0.25">
      <c r="B24" s="277"/>
      <c r="C24" s="278"/>
      <c r="D24" s="278"/>
      <c r="E24" s="278"/>
      <c r="F24" s="278"/>
      <c r="G24" s="279"/>
    </row>
    <row r="25" spans="2:7" ht="30.75" customHeight="1" thickBot="1" x14ac:dyDescent="0.3">
      <c r="B25" s="280"/>
      <c r="C25" s="281"/>
      <c r="D25" s="281"/>
      <c r="E25" s="281"/>
      <c r="F25" s="281"/>
      <c r="G25" s="282"/>
    </row>
    <row r="26" spans="2:7" x14ac:dyDescent="0.25">
      <c r="B26" s="286" t="s">
        <v>110</v>
      </c>
      <c r="C26" s="287"/>
      <c r="D26" s="287"/>
      <c r="E26" s="287"/>
      <c r="F26" s="287"/>
      <c r="G26" s="288"/>
    </row>
    <row r="27" spans="2:7" x14ac:dyDescent="0.25">
      <c r="B27" s="289"/>
      <c r="C27" s="290"/>
      <c r="D27" s="290"/>
      <c r="E27" s="290"/>
      <c r="F27" s="290"/>
      <c r="G27" s="291"/>
    </row>
    <row r="28" spans="2:7" ht="15.75" thickBot="1" x14ac:dyDescent="0.3">
      <c r="B28" s="292"/>
      <c r="C28" s="293"/>
      <c r="D28" s="293"/>
      <c r="E28" s="293"/>
      <c r="F28" s="293"/>
      <c r="G28" s="294"/>
    </row>
    <row r="31" spans="2:7" x14ac:dyDescent="0.25">
      <c r="B31" s="2"/>
    </row>
  </sheetData>
  <mergeCells count="28">
    <mergeCell ref="E9:F9"/>
    <mergeCell ref="E12:F12"/>
    <mergeCell ref="E13:F13"/>
    <mergeCell ref="E14:F14"/>
    <mergeCell ref="E10:G10"/>
    <mergeCell ref="E11:F11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C5:D5"/>
    <mergeCell ref="E4:F4"/>
    <mergeCell ref="E5:F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258" t="s">
        <v>81</v>
      </c>
      <c r="C2" s="259"/>
      <c r="D2" s="259"/>
      <c r="E2" s="260"/>
      <c r="H2" s="1" t="s">
        <v>0</v>
      </c>
    </row>
    <row r="3" spans="2:8" ht="15.75" thickBot="1" x14ac:dyDescent="0.3"/>
    <row r="4" spans="2:8" x14ac:dyDescent="0.25">
      <c r="B4" s="25" t="s">
        <v>19</v>
      </c>
      <c r="C4" s="71">
        <v>1365</v>
      </c>
      <c r="D4" s="98" t="s">
        <v>18</v>
      </c>
      <c r="E4" s="127">
        <v>29.3</v>
      </c>
    </row>
    <row r="5" spans="2:8" ht="15.75" thickBot="1" x14ac:dyDescent="0.3">
      <c r="B5" s="24" t="s">
        <v>17</v>
      </c>
      <c r="C5" s="72" t="s">
        <v>32</v>
      </c>
      <c r="D5" s="99" t="s">
        <v>16</v>
      </c>
      <c r="E5" s="128">
        <v>28.4</v>
      </c>
    </row>
    <row r="6" spans="2:8" ht="15.75" thickBot="1" x14ac:dyDescent="0.3">
      <c r="B6" s="23" t="s">
        <v>15</v>
      </c>
      <c r="C6" s="73" t="s">
        <v>14</v>
      </c>
      <c r="D6" s="202" t="s">
        <v>13</v>
      </c>
      <c r="E6" s="205"/>
    </row>
    <row r="7" spans="2:8" x14ac:dyDescent="0.25">
      <c r="B7" s="12" t="s">
        <v>4</v>
      </c>
      <c r="C7" s="50">
        <v>29.3</v>
      </c>
      <c r="D7" s="235">
        <v>28.4</v>
      </c>
      <c r="E7" s="245"/>
    </row>
    <row r="8" spans="2:8" ht="15" customHeight="1" x14ac:dyDescent="0.25">
      <c r="B8" s="8" t="s">
        <v>12</v>
      </c>
      <c r="C8" s="55" t="s">
        <v>10</v>
      </c>
      <c r="D8" s="187" t="s">
        <v>10</v>
      </c>
      <c r="E8" s="190"/>
    </row>
    <row r="9" spans="2:8" x14ac:dyDescent="0.25">
      <c r="B9" s="8" t="s">
        <v>9</v>
      </c>
      <c r="C9" s="55" t="s">
        <v>67</v>
      </c>
      <c r="D9" s="187" t="s">
        <v>67</v>
      </c>
      <c r="E9" s="190"/>
    </row>
    <row r="10" spans="2:8" ht="15.75" thickBot="1" x14ac:dyDescent="0.3">
      <c r="B10" s="16" t="s">
        <v>8</v>
      </c>
      <c r="C10" s="46" t="s">
        <v>7</v>
      </c>
      <c r="D10" s="206" t="s">
        <v>7</v>
      </c>
      <c r="E10" s="246"/>
    </row>
    <row r="11" spans="2:8" x14ac:dyDescent="0.25">
      <c r="B11" s="12" t="s">
        <v>4</v>
      </c>
      <c r="C11" s="50">
        <v>29.3</v>
      </c>
      <c r="D11" s="235">
        <v>28.4</v>
      </c>
      <c r="E11" s="245"/>
    </row>
    <row r="12" spans="2:8" x14ac:dyDescent="0.25">
      <c r="B12" s="8" t="s">
        <v>6</v>
      </c>
      <c r="C12" s="55">
        <v>210</v>
      </c>
      <c r="D12" s="187">
        <v>239</v>
      </c>
      <c r="E12" s="190"/>
    </row>
    <row r="13" spans="2:8" x14ac:dyDescent="0.25">
      <c r="B13" s="19" t="s">
        <v>21</v>
      </c>
      <c r="C13" s="60" t="s">
        <v>68</v>
      </c>
      <c r="D13" s="187" t="s">
        <v>68</v>
      </c>
      <c r="E13" s="190"/>
    </row>
    <row r="14" spans="2:8" ht="15.75" thickBot="1" x14ac:dyDescent="0.3">
      <c r="B14" s="16" t="s">
        <v>5</v>
      </c>
      <c r="C14" s="46">
        <v>24.5</v>
      </c>
      <c r="D14" s="206">
        <v>23.3</v>
      </c>
      <c r="E14" s="246"/>
    </row>
    <row r="15" spans="2:8" x14ac:dyDescent="0.25">
      <c r="B15" s="12" t="s">
        <v>4</v>
      </c>
      <c r="C15" s="63">
        <v>29.3</v>
      </c>
      <c r="D15" s="235">
        <v>28.4</v>
      </c>
      <c r="E15" s="245"/>
    </row>
    <row r="16" spans="2:8" ht="15.75" customHeight="1" x14ac:dyDescent="0.25">
      <c r="B16" s="8" t="s">
        <v>3</v>
      </c>
      <c r="C16" s="55">
        <v>12</v>
      </c>
      <c r="D16" s="187">
        <v>12</v>
      </c>
      <c r="E16" s="190"/>
    </row>
    <row r="17" spans="2:5" x14ac:dyDescent="0.25">
      <c r="B17" s="6" t="s">
        <v>2</v>
      </c>
      <c r="C17" s="96" t="s">
        <v>85</v>
      </c>
      <c r="D17" s="187" t="s">
        <v>84</v>
      </c>
      <c r="E17" s="190"/>
    </row>
    <row r="18" spans="2:5" s="2" customFormat="1" ht="30" customHeight="1" thickBot="1" x14ac:dyDescent="0.3">
      <c r="B18" s="3" t="s">
        <v>1</v>
      </c>
      <c r="C18" s="70" t="s">
        <v>22</v>
      </c>
      <c r="D18" s="209" t="s">
        <v>22</v>
      </c>
      <c r="E18" s="212"/>
    </row>
    <row r="19" spans="2:5" x14ac:dyDescent="0.25">
      <c r="B19" s="213" t="s">
        <v>98</v>
      </c>
      <c r="C19" s="214"/>
      <c r="D19" s="214"/>
      <c r="E19" s="215"/>
    </row>
    <row r="20" spans="2:5" ht="30" customHeight="1" thickBot="1" x14ac:dyDescent="0.3">
      <c r="B20" s="216"/>
      <c r="C20" s="217"/>
      <c r="D20" s="217"/>
      <c r="E20" s="218"/>
    </row>
    <row r="21" spans="2:5" x14ac:dyDescent="0.25">
      <c r="B21" s="31"/>
      <c r="C21" s="31"/>
      <c r="D21" s="31"/>
      <c r="E21" s="31"/>
    </row>
    <row r="22" spans="2:5" ht="15.75" thickBot="1" x14ac:dyDescent="0.3"/>
    <row r="23" spans="2:5" x14ac:dyDescent="0.25">
      <c r="B23" s="266" t="s">
        <v>103</v>
      </c>
      <c r="C23" s="275"/>
      <c r="D23" s="275"/>
      <c r="E23" s="276"/>
    </row>
    <row r="24" spans="2:5" x14ac:dyDescent="0.25">
      <c r="B24" s="277"/>
      <c r="C24" s="278"/>
      <c r="D24" s="278"/>
      <c r="E24" s="279"/>
    </row>
    <row r="25" spans="2:5" ht="15.75" thickBot="1" x14ac:dyDescent="0.3">
      <c r="B25" s="280"/>
      <c r="C25" s="281"/>
      <c r="D25" s="281"/>
      <c r="E25" s="282"/>
    </row>
    <row r="26" spans="2:5" x14ac:dyDescent="0.25">
      <c r="B26" s="266" t="s">
        <v>105</v>
      </c>
      <c r="C26" s="267"/>
      <c r="D26" s="267"/>
      <c r="E26" s="268"/>
    </row>
    <row r="27" spans="2:5" x14ac:dyDescent="0.25">
      <c r="B27" s="269"/>
      <c r="C27" s="270"/>
      <c r="D27" s="270"/>
      <c r="E27" s="271"/>
    </row>
    <row r="28" spans="2:5" ht="15.75" thickBot="1" x14ac:dyDescent="0.3">
      <c r="B28" s="272"/>
      <c r="C28" s="273"/>
      <c r="D28" s="273"/>
      <c r="E28" s="274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258" t="s">
        <v>81</v>
      </c>
      <c r="C2" s="259"/>
      <c r="D2" s="259"/>
      <c r="E2" s="260"/>
      <c r="H2" s="1" t="s">
        <v>0</v>
      </c>
    </row>
    <row r="3" spans="2:8" ht="15.75" thickBot="1" x14ac:dyDescent="0.3"/>
    <row r="4" spans="2:8" x14ac:dyDescent="0.25">
      <c r="B4" s="25" t="s">
        <v>19</v>
      </c>
      <c r="C4" s="71">
        <v>1379</v>
      </c>
      <c r="D4" s="103" t="s">
        <v>18</v>
      </c>
      <c r="E4" s="127">
        <v>13.8</v>
      </c>
    </row>
    <row r="5" spans="2:8" ht="15.75" thickBot="1" x14ac:dyDescent="0.3">
      <c r="B5" s="24" t="s">
        <v>17</v>
      </c>
      <c r="C5" s="72" t="s">
        <v>32</v>
      </c>
      <c r="D5" s="104" t="s">
        <v>16</v>
      </c>
      <c r="E5" s="128">
        <v>12.6</v>
      </c>
    </row>
    <row r="6" spans="2:8" ht="15.75" thickBot="1" x14ac:dyDescent="0.3">
      <c r="B6" s="23" t="s">
        <v>15</v>
      </c>
      <c r="C6" s="73" t="s">
        <v>14</v>
      </c>
      <c r="D6" s="202" t="s">
        <v>13</v>
      </c>
      <c r="E6" s="205"/>
    </row>
    <row r="7" spans="2:8" x14ac:dyDescent="0.25">
      <c r="B7" s="12" t="s">
        <v>4</v>
      </c>
      <c r="C7" s="50">
        <v>13.8</v>
      </c>
      <c r="D7" s="235">
        <v>12.6</v>
      </c>
      <c r="E7" s="245"/>
    </row>
    <row r="8" spans="2:8" ht="15" customHeight="1" x14ac:dyDescent="0.25">
      <c r="B8" s="8" t="s">
        <v>12</v>
      </c>
      <c r="C8" s="55" t="s">
        <v>10</v>
      </c>
      <c r="D8" s="187" t="s">
        <v>10</v>
      </c>
      <c r="E8" s="190"/>
    </row>
    <row r="9" spans="2:8" x14ac:dyDescent="0.25">
      <c r="B9" s="8" t="s">
        <v>9</v>
      </c>
      <c r="C9" s="55" t="s">
        <v>67</v>
      </c>
      <c r="D9" s="187" t="s">
        <v>67</v>
      </c>
      <c r="E9" s="190"/>
    </row>
    <row r="10" spans="2:8" ht="15.75" thickBot="1" x14ac:dyDescent="0.3">
      <c r="B10" s="16" t="s">
        <v>8</v>
      </c>
      <c r="C10" s="46" t="s">
        <v>7</v>
      </c>
      <c r="D10" s="206" t="s">
        <v>7</v>
      </c>
      <c r="E10" s="246"/>
    </row>
    <row r="11" spans="2:8" x14ac:dyDescent="0.25">
      <c r="B11" s="12" t="s">
        <v>4</v>
      </c>
      <c r="C11" s="50">
        <v>13.8</v>
      </c>
      <c r="D11" s="235">
        <v>12.6</v>
      </c>
      <c r="E11" s="245"/>
    </row>
    <row r="12" spans="2:8" x14ac:dyDescent="0.25">
      <c r="B12" s="8" t="s">
        <v>6</v>
      </c>
      <c r="C12" s="55">
        <v>239</v>
      </c>
      <c r="D12" s="187">
        <v>159</v>
      </c>
      <c r="E12" s="190"/>
    </row>
    <row r="13" spans="2:8" x14ac:dyDescent="0.25">
      <c r="B13" s="19" t="s">
        <v>21</v>
      </c>
      <c r="C13" s="60" t="s">
        <v>68</v>
      </c>
      <c r="D13" s="261" t="s">
        <v>87</v>
      </c>
      <c r="E13" s="298"/>
    </row>
    <row r="14" spans="2:8" ht="15.75" thickBot="1" x14ac:dyDescent="0.3">
      <c r="B14" s="16" t="s">
        <v>5</v>
      </c>
      <c r="C14" s="46">
        <v>23.3</v>
      </c>
      <c r="D14" s="264">
        <v>25.8</v>
      </c>
      <c r="E14" s="297"/>
    </row>
    <row r="15" spans="2:8" x14ac:dyDescent="0.25">
      <c r="B15" s="12" t="s">
        <v>4</v>
      </c>
      <c r="C15" s="63">
        <v>13.8</v>
      </c>
      <c r="D15" s="235">
        <v>12.6</v>
      </c>
      <c r="E15" s="245"/>
    </row>
    <row r="16" spans="2:8" ht="15.75" customHeight="1" x14ac:dyDescent="0.25">
      <c r="B16" s="8" t="s">
        <v>3</v>
      </c>
      <c r="C16" s="55">
        <v>12</v>
      </c>
      <c r="D16" s="187">
        <v>14</v>
      </c>
      <c r="E16" s="190"/>
    </row>
    <row r="17" spans="2:5" x14ac:dyDescent="0.25">
      <c r="B17" s="6" t="s">
        <v>2</v>
      </c>
      <c r="C17" s="96" t="s">
        <v>72</v>
      </c>
      <c r="D17" s="187" t="s">
        <v>88</v>
      </c>
      <c r="E17" s="190"/>
    </row>
    <row r="18" spans="2:5" s="2" customFormat="1" ht="30" customHeight="1" thickBot="1" x14ac:dyDescent="0.3">
      <c r="B18" s="3" t="s">
        <v>1</v>
      </c>
      <c r="C18" s="70" t="s">
        <v>22</v>
      </c>
      <c r="D18" s="209" t="s">
        <v>22</v>
      </c>
      <c r="E18" s="212"/>
    </row>
    <row r="19" spans="2:5" x14ac:dyDescent="0.25">
      <c r="B19" s="213" t="s">
        <v>97</v>
      </c>
      <c r="C19" s="214"/>
      <c r="D19" s="214"/>
      <c r="E19" s="215"/>
    </row>
    <row r="20" spans="2:5" ht="45" customHeight="1" thickBot="1" x14ac:dyDescent="0.3">
      <c r="B20" s="216"/>
      <c r="C20" s="217"/>
      <c r="D20" s="217"/>
      <c r="E20" s="218"/>
    </row>
    <row r="21" spans="2:5" x14ac:dyDescent="0.25">
      <c r="B21" s="31"/>
      <c r="C21" s="31"/>
      <c r="D21" s="31"/>
      <c r="E21" s="31"/>
    </row>
    <row r="22" spans="2:5" ht="15.75" thickBot="1" x14ac:dyDescent="0.3"/>
    <row r="23" spans="2:5" x14ac:dyDescent="0.25">
      <c r="B23" s="266" t="s">
        <v>106</v>
      </c>
      <c r="C23" s="275"/>
      <c r="D23" s="275"/>
      <c r="E23" s="276"/>
    </row>
    <row r="24" spans="2:5" x14ac:dyDescent="0.25">
      <c r="B24" s="277"/>
      <c r="C24" s="278"/>
      <c r="D24" s="278"/>
      <c r="E24" s="279"/>
    </row>
    <row r="25" spans="2:5" ht="15.75" thickBot="1" x14ac:dyDescent="0.3">
      <c r="B25" s="280"/>
      <c r="C25" s="281"/>
      <c r="D25" s="281"/>
      <c r="E25" s="282"/>
    </row>
    <row r="26" spans="2:5" x14ac:dyDescent="0.25">
      <c r="B26" s="266" t="s">
        <v>105</v>
      </c>
      <c r="C26" s="267"/>
      <c r="D26" s="267"/>
      <c r="E26" s="268"/>
    </row>
    <row r="27" spans="2:5" x14ac:dyDescent="0.25">
      <c r="B27" s="269"/>
      <c r="C27" s="270"/>
      <c r="D27" s="270"/>
      <c r="E27" s="271"/>
    </row>
    <row r="28" spans="2:5" ht="15.75" thickBot="1" x14ac:dyDescent="0.3">
      <c r="B28" s="272"/>
      <c r="C28" s="273"/>
      <c r="D28" s="273"/>
      <c r="E28" s="274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299" t="s">
        <v>89</v>
      </c>
      <c r="C2" s="300"/>
      <c r="D2" s="300"/>
      <c r="E2" s="300"/>
      <c r="F2" s="300"/>
      <c r="G2" s="300"/>
      <c r="H2" s="301"/>
      <c r="K2" s="1"/>
    </row>
    <row r="3" spans="2:11" ht="15.75" thickBot="1" x14ac:dyDescent="0.3"/>
    <row r="4" spans="2:11" x14ac:dyDescent="0.25">
      <c r="B4" s="25" t="s">
        <v>19</v>
      </c>
      <c r="C4" s="194">
        <v>1445</v>
      </c>
      <c r="D4" s="195"/>
      <c r="E4" s="195"/>
      <c r="F4" s="196" t="s">
        <v>18</v>
      </c>
      <c r="G4" s="197"/>
      <c r="H4" s="26">
        <v>21.5</v>
      </c>
    </row>
    <row r="5" spans="2:11" ht="15.75" thickBot="1" x14ac:dyDescent="0.3">
      <c r="B5" s="24" t="s">
        <v>17</v>
      </c>
      <c r="C5" s="198" t="s">
        <v>32</v>
      </c>
      <c r="D5" s="199"/>
      <c r="E5" s="199"/>
      <c r="F5" s="200" t="s">
        <v>16</v>
      </c>
      <c r="G5" s="201"/>
      <c r="H5" s="27"/>
    </row>
    <row r="6" spans="2:11" ht="15.75" thickBot="1" x14ac:dyDescent="0.3">
      <c r="B6" s="23" t="s">
        <v>15</v>
      </c>
      <c r="C6" s="202" t="s">
        <v>14</v>
      </c>
      <c r="D6" s="203"/>
      <c r="E6" s="204"/>
      <c r="F6" s="202" t="s">
        <v>13</v>
      </c>
      <c r="G6" s="203"/>
      <c r="H6" s="205"/>
    </row>
    <row r="7" spans="2:11" x14ac:dyDescent="0.25">
      <c r="B7" s="12" t="s">
        <v>4</v>
      </c>
      <c r="C7" s="235">
        <v>18</v>
      </c>
      <c r="D7" s="236"/>
      <c r="E7" s="38">
        <v>3.5</v>
      </c>
      <c r="F7" s="36"/>
      <c r="G7" s="37"/>
      <c r="H7" s="20"/>
    </row>
    <row r="8" spans="2:11" ht="15" customHeight="1" x14ac:dyDescent="0.25">
      <c r="B8" s="8" t="s">
        <v>12</v>
      </c>
      <c r="C8" s="187" t="s">
        <v>11</v>
      </c>
      <c r="D8" s="189"/>
      <c r="E8" s="41" t="s">
        <v>10</v>
      </c>
      <c r="F8" s="39"/>
      <c r="G8" s="40"/>
      <c r="H8" s="44"/>
    </row>
    <row r="9" spans="2:11" x14ac:dyDescent="0.25">
      <c r="B9" s="8" t="s">
        <v>9</v>
      </c>
      <c r="C9" s="187" t="s">
        <v>33</v>
      </c>
      <c r="D9" s="188"/>
      <c r="E9" s="285"/>
      <c r="F9" s="39"/>
      <c r="G9" s="40"/>
      <c r="H9" s="4"/>
    </row>
    <row r="10" spans="2:11" ht="15.75" thickBot="1" x14ac:dyDescent="0.3">
      <c r="B10" s="16" t="s">
        <v>8</v>
      </c>
      <c r="C10" s="206" t="s">
        <v>7</v>
      </c>
      <c r="D10" s="207"/>
      <c r="E10" s="208"/>
      <c r="F10" s="42"/>
      <c r="G10" s="43"/>
      <c r="H10" s="45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187" t="s">
        <v>75</v>
      </c>
      <c r="D17" s="188"/>
      <c r="E17" s="189"/>
      <c r="F17" s="187"/>
      <c r="G17" s="188"/>
      <c r="H17" s="190"/>
    </row>
    <row r="18" spans="2:8" s="2" customFormat="1" ht="30" customHeight="1" thickBot="1" x14ac:dyDescent="0.3">
      <c r="B18" s="3" t="s">
        <v>1</v>
      </c>
      <c r="C18" s="209" t="s">
        <v>22</v>
      </c>
      <c r="D18" s="210"/>
      <c r="E18" s="211"/>
      <c r="F18" s="209"/>
      <c r="G18" s="210"/>
      <c r="H18" s="212"/>
    </row>
    <row r="19" spans="2:8" x14ac:dyDescent="0.25">
      <c r="B19" s="213" t="s">
        <v>99</v>
      </c>
      <c r="C19" s="214"/>
      <c r="D19" s="214"/>
      <c r="E19" s="214"/>
      <c r="F19" s="214"/>
      <c r="G19" s="214"/>
      <c r="H19" s="215"/>
    </row>
    <row r="20" spans="2:8" ht="15.75" thickBot="1" x14ac:dyDescent="0.3">
      <c r="B20" s="216"/>
      <c r="C20" s="217"/>
      <c r="D20" s="217"/>
      <c r="E20" s="217"/>
      <c r="F20" s="217"/>
      <c r="G20" s="217"/>
      <c r="H20" s="218"/>
    </row>
    <row r="21" spans="2:8" x14ac:dyDescent="0.25">
      <c r="B21" s="31"/>
      <c r="C21" s="31"/>
      <c r="D21" s="31"/>
      <c r="E21" s="31"/>
      <c r="F21" s="31"/>
      <c r="G21" s="31"/>
      <c r="H21" s="31"/>
    </row>
    <row r="22" spans="2:8" ht="15.75" thickBot="1" x14ac:dyDescent="0.3"/>
    <row r="23" spans="2:8" x14ac:dyDescent="0.25">
      <c r="B23" s="228" t="s">
        <v>27</v>
      </c>
      <c r="C23" s="220"/>
      <c r="D23" s="220"/>
      <c r="E23" s="220"/>
      <c r="F23" s="220"/>
      <c r="G23" s="220"/>
      <c r="H23" s="221"/>
    </row>
    <row r="24" spans="2:8" x14ac:dyDescent="0.25">
      <c r="B24" s="222"/>
      <c r="C24" s="223"/>
      <c r="D24" s="223"/>
      <c r="E24" s="223"/>
      <c r="F24" s="223"/>
      <c r="G24" s="223"/>
      <c r="H24" s="224"/>
    </row>
    <row r="25" spans="2:8" ht="15.75" thickBot="1" x14ac:dyDescent="0.3">
      <c r="B25" s="225"/>
      <c r="C25" s="226"/>
      <c r="D25" s="226"/>
      <c r="E25" s="226"/>
      <c r="F25" s="226"/>
      <c r="G25" s="226"/>
      <c r="H25" s="227"/>
    </row>
    <row r="26" spans="2:8" x14ac:dyDescent="0.25">
      <c r="B26" s="228" t="s">
        <v>26</v>
      </c>
      <c r="C26" s="220"/>
      <c r="D26" s="220"/>
      <c r="E26" s="220"/>
      <c r="F26" s="220"/>
      <c r="G26" s="220"/>
      <c r="H26" s="221"/>
    </row>
    <row r="27" spans="2:8" x14ac:dyDescent="0.25">
      <c r="B27" s="222"/>
      <c r="C27" s="223"/>
      <c r="D27" s="223"/>
      <c r="E27" s="223"/>
      <c r="F27" s="223"/>
      <c r="G27" s="223"/>
      <c r="H27" s="224"/>
    </row>
    <row r="28" spans="2:8" ht="15.75" thickBot="1" x14ac:dyDescent="0.3">
      <c r="B28" s="225"/>
      <c r="C28" s="226"/>
      <c r="D28" s="226"/>
      <c r="E28" s="226"/>
      <c r="F28" s="226"/>
      <c r="G28" s="226"/>
      <c r="H28" s="227"/>
    </row>
  </sheetData>
  <mergeCells count="18"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258" t="s">
        <v>81</v>
      </c>
      <c r="C2" s="259"/>
      <c r="D2" s="259"/>
      <c r="E2" s="259"/>
      <c r="F2" s="259"/>
      <c r="G2" s="259"/>
      <c r="H2" s="259"/>
      <c r="I2" s="260"/>
      <c r="L2" s="1" t="s">
        <v>0</v>
      </c>
    </row>
    <row r="3" spans="2:14" ht="15.75" thickBot="1" x14ac:dyDescent="0.3"/>
    <row r="4" spans="2:14" x14ac:dyDescent="0.25">
      <c r="B4" s="25" t="s">
        <v>19</v>
      </c>
      <c r="C4" s="194">
        <v>1455</v>
      </c>
      <c r="D4" s="195"/>
      <c r="E4" s="195"/>
      <c r="F4" s="195"/>
      <c r="G4" s="196" t="s">
        <v>18</v>
      </c>
      <c r="H4" s="197"/>
      <c r="I4" s="127">
        <v>48.3</v>
      </c>
    </row>
    <row r="5" spans="2:14" ht="15.75" thickBot="1" x14ac:dyDescent="0.3">
      <c r="B5" s="24" t="s">
        <v>17</v>
      </c>
      <c r="C5" s="198" t="s">
        <v>32</v>
      </c>
      <c r="D5" s="199"/>
      <c r="E5" s="199"/>
      <c r="F5" s="199"/>
      <c r="G5" s="200" t="s">
        <v>16</v>
      </c>
      <c r="H5" s="201"/>
      <c r="I5" s="128">
        <v>50.3</v>
      </c>
    </row>
    <row r="6" spans="2:14" ht="15.75" thickBot="1" x14ac:dyDescent="0.3">
      <c r="B6" s="23" t="s">
        <v>15</v>
      </c>
      <c r="C6" s="202" t="s">
        <v>14</v>
      </c>
      <c r="D6" s="203"/>
      <c r="E6" s="203"/>
      <c r="F6" s="204"/>
      <c r="G6" s="202" t="s">
        <v>13</v>
      </c>
      <c r="H6" s="203"/>
      <c r="I6" s="205"/>
    </row>
    <row r="7" spans="2:14" x14ac:dyDescent="0.25">
      <c r="B7" s="12" t="s">
        <v>4</v>
      </c>
      <c r="C7" s="235">
        <v>45.9</v>
      </c>
      <c r="D7" s="236"/>
      <c r="E7" s="302">
        <v>2.4</v>
      </c>
      <c r="F7" s="284"/>
      <c r="G7" s="235">
        <v>47.7</v>
      </c>
      <c r="H7" s="236"/>
      <c r="I7" s="20">
        <v>2.6</v>
      </c>
    </row>
    <row r="8" spans="2:14" ht="15" customHeight="1" x14ac:dyDescent="0.25">
      <c r="B8" s="8" t="s">
        <v>12</v>
      </c>
      <c r="C8" s="187" t="s">
        <v>11</v>
      </c>
      <c r="D8" s="189"/>
      <c r="E8" s="303" t="s">
        <v>10</v>
      </c>
      <c r="F8" s="285"/>
      <c r="G8" s="187" t="s">
        <v>11</v>
      </c>
      <c r="H8" s="189"/>
      <c r="I8" s="4" t="s">
        <v>10</v>
      </c>
    </row>
    <row r="9" spans="2:14" x14ac:dyDescent="0.25">
      <c r="B9" s="8" t="s">
        <v>9</v>
      </c>
      <c r="C9" s="187" t="s">
        <v>34</v>
      </c>
      <c r="D9" s="188"/>
      <c r="E9" s="188"/>
      <c r="F9" s="285"/>
      <c r="G9" s="187" t="s">
        <v>34</v>
      </c>
      <c r="H9" s="188"/>
      <c r="I9" s="190"/>
    </row>
    <row r="10" spans="2:14" ht="15.75" thickBot="1" x14ac:dyDescent="0.3">
      <c r="B10" s="16" t="s">
        <v>8</v>
      </c>
      <c r="C10" s="206" t="s">
        <v>7</v>
      </c>
      <c r="D10" s="207"/>
      <c r="E10" s="207"/>
      <c r="F10" s="208"/>
      <c r="G10" s="206" t="s">
        <v>7</v>
      </c>
      <c r="H10" s="207"/>
      <c r="I10" s="246"/>
      <c r="N10" s="28"/>
    </row>
    <row r="11" spans="2:14" s="2" customFormat="1" x14ac:dyDescent="0.25">
      <c r="B11" s="97" t="s">
        <v>4</v>
      </c>
      <c r="C11" s="241">
        <v>20.9</v>
      </c>
      <c r="D11" s="247"/>
      <c r="E11" s="52">
        <v>19.899999999999999</v>
      </c>
      <c r="F11" s="52">
        <v>7.5</v>
      </c>
      <c r="G11" s="50">
        <v>30</v>
      </c>
      <c r="H11" s="52">
        <v>6.8</v>
      </c>
      <c r="I11" s="54">
        <v>13.5</v>
      </c>
    </row>
    <row r="12" spans="2:14" s="2" customFormat="1" ht="45" x14ac:dyDescent="0.25">
      <c r="B12" s="74" t="s">
        <v>6</v>
      </c>
      <c r="C12" s="229">
        <v>157</v>
      </c>
      <c r="D12" s="237"/>
      <c r="E12" s="57">
        <v>207</v>
      </c>
      <c r="F12" s="57">
        <v>107</v>
      </c>
      <c r="G12" s="55">
        <v>247</v>
      </c>
      <c r="H12" s="57">
        <v>167</v>
      </c>
      <c r="I12" s="101" t="s">
        <v>90</v>
      </c>
    </row>
    <row r="13" spans="2:14" s="2" customFormat="1" ht="45" x14ac:dyDescent="0.25">
      <c r="B13" s="67" t="s">
        <v>21</v>
      </c>
      <c r="C13" s="248" t="s">
        <v>76</v>
      </c>
      <c r="D13" s="249"/>
      <c r="E13" s="62" t="s">
        <v>71</v>
      </c>
      <c r="F13" s="57" t="s">
        <v>65</v>
      </c>
      <c r="G13" s="60" t="s">
        <v>74</v>
      </c>
      <c r="H13" s="62" t="s">
        <v>83</v>
      </c>
      <c r="I13" s="101" t="s">
        <v>91</v>
      </c>
    </row>
    <row r="14" spans="2:14" s="2" customFormat="1" ht="45.75" thickBot="1" x14ac:dyDescent="0.3">
      <c r="B14" s="95" t="s">
        <v>5</v>
      </c>
      <c r="C14" s="209" t="s">
        <v>77</v>
      </c>
      <c r="D14" s="211"/>
      <c r="E14" s="48">
        <v>32.299999999999997</v>
      </c>
      <c r="F14" s="48">
        <v>25.6</v>
      </c>
      <c r="G14" s="46">
        <v>29.2</v>
      </c>
      <c r="H14" s="48">
        <v>22.6</v>
      </c>
      <c r="I14" s="110" t="s">
        <v>92</v>
      </c>
    </row>
    <row r="15" spans="2:14" s="2" customFormat="1" x14ac:dyDescent="0.25">
      <c r="B15" s="97" t="s">
        <v>4</v>
      </c>
      <c r="C15" s="63">
        <v>18.399999999999999</v>
      </c>
      <c r="D15" s="65">
        <v>11.5</v>
      </c>
      <c r="E15" s="65">
        <v>7.9</v>
      </c>
      <c r="F15" s="65">
        <v>10.5</v>
      </c>
      <c r="G15" s="63">
        <v>28.3</v>
      </c>
      <c r="H15" s="65">
        <v>7.7</v>
      </c>
      <c r="I15" s="66">
        <v>14.4</v>
      </c>
    </row>
    <row r="16" spans="2:14" s="2" customFormat="1" ht="45" x14ac:dyDescent="0.25">
      <c r="B16" s="74" t="s">
        <v>3</v>
      </c>
      <c r="C16" s="55">
        <v>14</v>
      </c>
      <c r="D16" s="57">
        <v>13</v>
      </c>
      <c r="E16" s="57">
        <v>12</v>
      </c>
      <c r="F16" s="62" t="s">
        <v>78</v>
      </c>
      <c r="G16" s="55">
        <v>15</v>
      </c>
      <c r="H16" s="57">
        <v>14</v>
      </c>
      <c r="I16" s="101" t="s">
        <v>93</v>
      </c>
    </row>
    <row r="17" spans="2:9" x14ac:dyDescent="0.25">
      <c r="B17" s="6" t="s">
        <v>2</v>
      </c>
      <c r="C17" s="187" t="s">
        <v>79</v>
      </c>
      <c r="D17" s="188"/>
      <c r="E17" s="188"/>
      <c r="F17" s="189"/>
      <c r="G17" s="187" t="s">
        <v>94</v>
      </c>
      <c r="H17" s="188"/>
      <c r="I17" s="190"/>
    </row>
    <row r="18" spans="2:9" s="2" customFormat="1" ht="30" customHeight="1" thickBot="1" x14ac:dyDescent="0.3">
      <c r="B18" s="3" t="s">
        <v>1</v>
      </c>
      <c r="C18" s="209" t="s">
        <v>22</v>
      </c>
      <c r="D18" s="210"/>
      <c r="E18" s="210"/>
      <c r="F18" s="211"/>
      <c r="G18" s="209" t="s">
        <v>22</v>
      </c>
      <c r="H18" s="210"/>
      <c r="I18" s="212"/>
    </row>
    <row r="19" spans="2:9" x14ac:dyDescent="0.25">
      <c r="B19" s="213" t="s">
        <v>100</v>
      </c>
      <c r="C19" s="214"/>
      <c r="D19" s="214"/>
      <c r="E19" s="214"/>
      <c r="F19" s="214"/>
      <c r="G19" s="214"/>
      <c r="H19" s="214"/>
      <c r="I19" s="215"/>
    </row>
    <row r="20" spans="2:9" ht="30" customHeight="1" thickBot="1" x14ac:dyDescent="0.3">
      <c r="B20" s="216"/>
      <c r="C20" s="217"/>
      <c r="D20" s="217"/>
      <c r="E20" s="217"/>
      <c r="F20" s="217"/>
      <c r="G20" s="217"/>
      <c r="H20" s="217"/>
      <c r="I20" s="218"/>
    </row>
    <row r="21" spans="2:9" x14ac:dyDescent="0.25">
      <c r="B21" s="31"/>
      <c r="C21" s="31"/>
      <c r="D21" s="31"/>
      <c r="E21" s="31"/>
      <c r="F21" s="31"/>
      <c r="G21" s="31"/>
      <c r="H21" s="31"/>
      <c r="I21" s="31"/>
    </row>
    <row r="22" spans="2:9" ht="15.75" thickBot="1" x14ac:dyDescent="0.3"/>
    <row r="23" spans="2:9" x14ac:dyDescent="0.25">
      <c r="B23" s="266" t="s">
        <v>104</v>
      </c>
      <c r="C23" s="275"/>
      <c r="D23" s="275"/>
      <c r="E23" s="275"/>
      <c r="F23" s="275"/>
      <c r="G23" s="275"/>
      <c r="H23" s="275"/>
      <c r="I23" s="276"/>
    </row>
    <row r="24" spans="2:9" x14ac:dyDescent="0.25">
      <c r="B24" s="277"/>
      <c r="C24" s="278"/>
      <c r="D24" s="278"/>
      <c r="E24" s="278"/>
      <c r="F24" s="278"/>
      <c r="G24" s="278"/>
      <c r="H24" s="278"/>
      <c r="I24" s="279"/>
    </row>
    <row r="25" spans="2:9" ht="15.75" thickBot="1" x14ac:dyDescent="0.3">
      <c r="B25" s="280"/>
      <c r="C25" s="281"/>
      <c r="D25" s="281"/>
      <c r="E25" s="281"/>
      <c r="F25" s="281"/>
      <c r="G25" s="281"/>
      <c r="H25" s="281"/>
      <c r="I25" s="282"/>
    </row>
    <row r="26" spans="2:9" x14ac:dyDescent="0.25">
      <c r="B26" s="266" t="s">
        <v>105</v>
      </c>
      <c r="C26" s="267"/>
      <c r="D26" s="267"/>
      <c r="E26" s="267"/>
      <c r="F26" s="267"/>
      <c r="G26" s="267"/>
      <c r="H26" s="267"/>
      <c r="I26" s="268"/>
    </row>
    <row r="27" spans="2:9" x14ac:dyDescent="0.25">
      <c r="B27" s="269"/>
      <c r="C27" s="270"/>
      <c r="D27" s="270"/>
      <c r="E27" s="270"/>
      <c r="F27" s="270"/>
      <c r="G27" s="270"/>
      <c r="H27" s="270"/>
      <c r="I27" s="271"/>
    </row>
    <row r="28" spans="2:9" ht="15.75" thickBot="1" x14ac:dyDescent="0.3">
      <c r="B28" s="272"/>
      <c r="C28" s="273"/>
      <c r="D28" s="273"/>
      <c r="E28" s="273"/>
      <c r="F28" s="273"/>
      <c r="G28" s="273"/>
      <c r="H28" s="273"/>
      <c r="I28" s="274"/>
    </row>
    <row r="31" spans="2:9" x14ac:dyDescent="0.25">
      <c r="B31" s="2"/>
    </row>
  </sheetData>
  <mergeCells count="28">
    <mergeCell ref="G7:H7"/>
    <mergeCell ref="G8:H8"/>
    <mergeCell ref="G9:I9"/>
    <mergeCell ref="G10:I10"/>
    <mergeCell ref="C11:D11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B26:I28"/>
    <mergeCell ref="C17:F17"/>
    <mergeCell ref="G17:I17"/>
    <mergeCell ref="C18:F18"/>
    <mergeCell ref="G18:I18"/>
    <mergeCell ref="B19:I20"/>
    <mergeCell ref="B23:I25"/>
    <mergeCell ref="C6:F6"/>
    <mergeCell ref="G6:I6"/>
    <mergeCell ref="B2:I2"/>
    <mergeCell ref="C4:F4"/>
    <mergeCell ref="G4:H4"/>
    <mergeCell ref="C5:F5"/>
    <mergeCell ref="G5:H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258" t="s">
        <v>81</v>
      </c>
      <c r="C2" s="259"/>
      <c r="D2" s="259"/>
      <c r="E2" s="259"/>
      <c r="F2" s="259"/>
      <c r="G2" s="260"/>
      <c r="J2" s="1" t="s">
        <v>0</v>
      </c>
    </row>
    <row r="3" spans="2:10" ht="15.75" thickBot="1" x14ac:dyDescent="0.3"/>
    <row r="4" spans="2:10" x14ac:dyDescent="0.25">
      <c r="B4" s="25" t="s">
        <v>19</v>
      </c>
      <c r="C4" s="194">
        <v>1498</v>
      </c>
      <c r="D4" s="195"/>
      <c r="E4" s="196" t="s">
        <v>18</v>
      </c>
      <c r="F4" s="197"/>
      <c r="G4" s="127">
        <v>11.3</v>
      </c>
    </row>
    <row r="5" spans="2:10" ht="15.75" thickBot="1" x14ac:dyDescent="0.3">
      <c r="B5" s="24" t="s">
        <v>17</v>
      </c>
      <c r="C5" s="198" t="s">
        <v>32</v>
      </c>
      <c r="D5" s="199"/>
      <c r="E5" s="200" t="s">
        <v>16</v>
      </c>
      <c r="F5" s="201"/>
      <c r="G5" s="128">
        <v>11.9</v>
      </c>
    </row>
    <row r="6" spans="2:10" ht="15.75" thickBot="1" x14ac:dyDescent="0.3">
      <c r="B6" s="23" t="s">
        <v>15</v>
      </c>
      <c r="C6" s="202" t="s">
        <v>14</v>
      </c>
      <c r="D6" s="204"/>
      <c r="E6" s="202" t="s">
        <v>13</v>
      </c>
      <c r="F6" s="203"/>
      <c r="G6" s="205"/>
    </row>
    <row r="7" spans="2:10" x14ac:dyDescent="0.25">
      <c r="B7" s="12" t="s">
        <v>4</v>
      </c>
      <c r="C7" s="235">
        <v>11.3</v>
      </c>
      <c r="D7" s="284"/>
      <c r="E7" s="235">
        <v>11.9</v>
      </c>
      <c r="F7" s="244"/>
      <c r="G7" s="245"/>
    </row>
    <row r="8" spans="2:10" ht="15" customHeight="1" x14ac:dyDescent="0.25">
      <c r="B8" s="8" t="s">
        <v>12</v>
      </c>
      <c r="C8" s="187" t="s">
        <v>11</v>
      </c>
      <c r="D8" s="285"/>
      <c r="E8" s="187" t="s">
        <v>11</v>
      </c>
      <c r="F8" s="188"/>
      <c r="G8" s="190"/>
    </row>
    <row r="9" spans="2:10" x14ac:dyDescent="0.25">
      <c r="B9" s="8" t="s">
        <v>9</v>
      </c>
      <c r="C9" s="187" t="s">
        <v>34</v>
      </c>
      <c r="D9" s="285"/>
      <c r="E9" s="187" t="s">
        <v>34</v>
      </c>
      <c r="F9" s="188"/>
      <c r="G9" s="190"/>
    </row>
    <row r="10" spans="2:10" ht="15.75" thickBot="1" x14ac:dyDescent="0.3">
      <c r="B10" s="16" t="s">
        <v>8</v>
      </c>
      <c r="C10" s="206" t="s">
        <v>7</v>
      </c>
      <c r="D10" s="208"/>
      <c r="E10" s="206" t="s">
        <v>7</v>
      </c>
      <c r="F10" s="207"/>
      <c r="G10" s="246"/>
    </row>
    <row r="11" spans="2:10" x14ac:dyDescent="0.25">
      <c r="B11" s="12" t="s">
        <v>4</v>
      </c>
      <c r="C11" s="235">
        <v>11.3</v>
      </c>
      <c r="D11" s="284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187">
        <v>207</v>
      </c>
      <c r="D12" s="285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261" t="s">
        <v>71</v>
      </c>
      <c r="D13" s="263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64">
        <v>32.299999999999997</v>
      </c>
      <c r="D14" s="295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187" t="s">
        <v>80</v>
      </c>
      <c r="D17" s="189"/>
      <c r="E17" s="187" t="s">
        <v>95</v>
      </c>
      <c r="F17" s="188"/>
      <c r="G17" s="190"/>
    </row>
    <row r="18" spans="2:7" s="2" customFormat="1" ht="30" customHeight="1" thickBot="1" x14ac:dyDescent="0.3">
      <c r="B18" s="3" t="s">
        <v>1</v>
      </c>
      <c r="C18" s="209" t="s">
        <v>22</v>
      </c>
      <c r="D18" s="211"/>
      <c r="E18" s="209" t="s">
        <v>22</v>
      </c>
      <c r="F18" s="210"/>
      <c r="G18" s="212"/>
    </row>
    <row r="19" spans="2:7" x14ac:dyDescent="0.25">
      <c r="B19" s="213" t="s">
        <v>101</v>
      </c>
      <c r="C19" s="214"/>
      <c r="D19" s="214"/>
      <c r="E19" s="214"/>
      <c r="F19" s="214"/>
      <c r="G19" s="215"/>
    </row>
    <row r="20" spans="2:7" ht="30" customHeight="1" thickBot="1" x14ac:dyDescent="0.3">
      <c r="B20" s="216"/>
      <c r="C20" s="217"/>
      <c r="D20" s="217"/>
      <c r="E20" s="217"/>
      <c r="F20" s="217"/>
      <c r="G20" s="218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304" t="s">
        <v>102</v>
      </c>
      <c r="C23" s="267"/>
      <c r="D23" s="267"/>
      <c r="E23" s="267"/>
      <c r="F23" s="267"/>
      <c r="G23" s="268"/>
    </row>
    <row r="24" spans="2:7" x14ac:dyDescent="0.25">
      <c r="B24" s="269"/>
      <c r="C24" s="270"/>
      <c r="D24" s="270"/>
      <c r="E24" s="270"/>
      <c r="F24" s="270"/>
      <c r="G24" s="271"/>
    </row>
    <row r="25" spans="2:7" ht="15.75" thickBot="1" x14ac:dyDescent="0.3">
      <c r="B25" s="272"/>
      <c r="C25" s="273"/>
      <c r="D25" s="273"/>
      <c r="E25" s="273"/>
      <c r="F25" s="273"/>
      <c r="G25" s="274"/>
    </row>
    <row r="26" spans="2:7" x14ac:dyDescent="0.25">
      <c r="B26" s="266" t="s">
        <v>105</v>
      </c>
      <c r="C26" s="267"/>
      <c r="D26" s="267"/>
      <c r="E26" s="267"/>
      <c r="F26" s="267"/>
      <c r="G26" s="268"/>
    </row>
    <row r="27" spans="2:7" x14ac:dyDescent="0.25">
      <c r="B27" s="269"/>
      <c r="C27" s="270"/>
      <c r="D27" s="270"/>
      <c r="E27" s="270"/>
      <c r="F27" s="270"/>
      <c r="G27" s="271"/>
    </row>
    <row r="28" spans="2:7" ht="15.75" thickBot="1" x14ac:dyDescent="0.3">
      <c r="B28" s="272"/>
      <c r="C28" s="273"/>
      <c r="D28" s="273"/>
      <c r="E28" s="273"/>
      <c r="F28" s="273"/>
      <c r="G28" s="274"/>
    </row>
    <row r="31" spans="2:7" x14ac:dyDescent="0.25">
      <c r="B31" s="2"/>
    </row>
  </sheetData>
  <mergeCells count="26">
    <mergeCell ref="E7:G7"/>
    <mergeCell ref="E8:G8"/>
    <mergeCell ref="E9:G9"/>
    <mergeCell ref="E10:G10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E4:F4"/>
    <mergeCell ref="C5:D5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FOR REVIEW</vt:lpstr>
      <vt:lpstr>All Proposed Changes</vt:lpstr>
      <vt:lpstr>SUMMARY</vt:lpstr>
      <vt:lpstr>1156</vt:lpstr>
      <vt:lpstr>2707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2018-03-14T19:02:41Z</dcterms:modified>
</cp:coreProperties>
</file>